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Grad Đurđevac\Desktop\Provedbeni program 2025\"/>
    </mc:Choice>
  </mc:AlternateContent>
  <xr:revisionPtr revIDLastSave="0" documentId="13_ncr:1_{F5F53292-ECE3-411F-820E-44953F51CCC4}"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RADNA VERZIJA" sheetId="61" state="hidden"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IZVJEŠĆE!$A$4:$C$4</definedName>
    <definedName name="_xlnm._FilterDatabase" localSheetId="5" hidden="1">'RADNA VERZIJA'!$A$4:$C$4</definedName>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4">IZVJEŠĆE!$A$1:$T$74</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 name="_xlnm.Print_Area" localSheetId="5">'RADNA VERZIJA'!$A$1:$T$67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60" l="1"/>
  <c r="J65" i="61" l="1"/>
  <c r="J56" i="61"/>
  <c r="J50" i="61"/>
  <c r="J45" i="61"/>
  <c r="J38" i="61"/>
  <c r="J34" i="61"/>
  <c r="J27" i="61"/>
  <c r="J24" i="61"/>
  <c r="H23" i="61"/>
  <c r="J17" i="61"/>
  <c r="I15" i="61"/>
  <c r="I14" i="61"/>
  <c r="J13" i="61"/>
  <c r="J10" i="61"/>
  <c r="J5" i="6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KT MRRFEU SUR</author>
    <author>MRRFEU-KTSP</author>
    <author>MRRFEU</author>
  </authors>
  <commentList>
    <comment ref="C3" authorId="0"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0"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0"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1"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(Program VRH, Nacionalni plan TDU i dr.), provedbi kojeg se doprinosi provedbom mjere. </t>
        </r>
        <r>
          <rPr>
            <b/>
            <sz val="11"/>
            <color indexed="81"/>
            <rFont val="Segoe UI"/>
            <family val="2"/>
            <charset val="238"/>
          </rPr>
          <t>Prenijeti iz provedbenog programa TDU.</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MRRFEU KT</author>
    <author>KT MRRFEU SUR</author>
    <author>MRRFEU-KTSP</author>
    <author>MRRFEU</author>
  </authors>
  <commentList>
    <comment ref="C3" authorId="0" shapeId="0" xr:uid="{07987071-85D4-4224-A421-0CEB963D4C81}">
      <text>
        <r>
          <rPr>
            <b/>
            <sz val="10"/>
            <color indexed="81"/>
            <rFont val="Tahoma"/>
            <family val="2"/>
            <charset val="238"/>
          </rPr>
          <t>MRRFEU KT:</t>
        </r>
        <r>
          <rPr>
            <sz val="10"/>
            <color indexed="81"/>
            <rFont val="Tahoma"/>
            <family val="2"/>
            <charset val="238"/>
          </rPr>
          <t xml:space="preserve">
Molimo navedite naziv obveznika izrade akta</t>
        </r>
      </text>
    </comment>
    <comment ref="E3" authorId="0" shapeId="0" xr:uid="{FD3F4C7B-73E0-4EA3-89D3-18131A4AF509}">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0" shapeId="0" xr:uid="{2B85BC19-10A6-4A83-AB52-3DBE00A32E2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1" shapeId="0" xr:uid="{1A4DA84B-B887-433B-99F5-01048D6156B6}">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(Program VRH, Nacionalni plan TDU i dr.), provedbi kojeg se doprinosi provedbom mjere. </t>
        </r>
        <r>
          <rPr>
            <b/>
            <sz val="11"/>
            <color indexed="81"/>
            <rFont val="Segoe UI"/>
            <family val="2"/>
            <charset val="238"/>
          </rPr>
          <t>Prenijeti iz provedbenog programa TDU.</t>
        </r>
      </text>
    </comment>
    <comment ref="I4" authorId="2" shapeId="0" xr:uid="{FFA2ED14-7810-48B8-8E6B-E94ED0E4BE61}">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2BD1A0D5-5FEA-474C-AFFB-BF31B3185048}">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44A5FE86-8111-4DD2-99F3-9E28C6ACF0EE}">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24396CFB-164C-4D0D-9A7C-6BF67DEA59B4}">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4F8D1B6C-2991-4CFF-81A9-1ACE28DFF4B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<sst xmlns="http://schemas.openxmlformats.org/spreadsheetml/2006/main" count="575" uniqueCount="325">
  <si>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</si>
  <si>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</si>
  <si>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</si>
  <si>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</si>
  <si>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</si>
  <si>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</si>
  <si>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</si>
  <si>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</si>
  <si>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</si>
  <si>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</si>
  <si>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</si>
  <si>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</si>
  <si>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</si>
  <si>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</si>
  <si>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</si>
  <si>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</si>
  <si>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</si>
  <si>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</si>
  <si>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</si>
  <si>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</si>
  <si>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</si>
  <si>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</si>
  <si>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</si>
  <si>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</si>
  <si>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</si>
  <si>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</si>
  <si>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</si>
  <si>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</si>
  <si>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</si>
  <si>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</si>
  <si>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</si>
  <si>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</si>
  <si>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</si>
  <si>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</si>
  <si>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</si>
  <si>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</si>
  <si>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</si>
  <si>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</si>
  <si>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</si>
  <si>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</si>
  <si>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</si>
  <si>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</si>
  <si>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</si>
  <si>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</si>
  <si>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</si>
  <si>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</si>
  <si>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</si>
  <si>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</si>
  <si>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</si>
  <si>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</si>
  <si>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</si>
  <si>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</si>
  <si>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</si>
  <si>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</si>
  <si>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</si>
  <si>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</si>
  <si>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</si>
  <si>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</si>
  <si>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</si>
  <si>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</si>
  <si>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</si>
  <si>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</si>
  <si>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</si>
  <si>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</si>
  <si>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</si>
  <si>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</si>
  <si>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</si>
  <si>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</si>
  <si>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</si>
  <si>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</si>
  <si>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</si>
  <si>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</si>
  <si>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</si>
  <si>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</si>
  <si>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</si>
  <si>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</si>
  <si>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</si>
  <si>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</si>
  <si>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</si>
  <si>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</si>
  <si>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</si>
  <si>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</si>
  <si>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</si>
  <si>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</si>
  <si>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</si>
  <si>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</si>
  <si>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</si>
  <si>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</si>
  <si>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</si>
  <si>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</si>
  <si>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</si>
  <si>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</si>
  <si>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</si>
  <si>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</si>
  <si>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</si>
  <si>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</si>
  <si>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</si>
  <si>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</si>
  <si>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</si>
  <si>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 IZVJEŠĆE O PROVEDBI PROVEDBENOG PROGRAMA </t>
  </si>
  <si>
    <t xml:space="preserve">NOSITELJ IZRADE AKTA: </t>
  </si>
  <si>
    <t>Grad Đurđevac</t>
  </si>
  <si>
    <t>NAZIV AKTA STRATEŠKOG PLANIRANJA:</t>
  </si>
  <si>
    <t>Provedbeni program Grada Đurđevca za razdoblje 2021.-2025.</t>
  </si>
  <si>
    <t>IZVJEŠTAJNO RAZDOBLJE:</t>
  </si>
  <si>
    <t>DATUM IZRADE IZVJEŠĆA:</t>
  </si>
  <si>
    <t>Redni broj mjere</t>
  </si>
  <si>
    <t>Cilj iz hijerarhijski nadređenog akta strateškog planiranja</t>
  </si>
  <si>
    <t>Ključne točke ostvarenja mjere</t>
  </si>
  <si>
    <t>Planirani rok postignuća ključne točke ostvarenja</t>
  </si>
  <si>
    <t>Pokazatelj rezultata mjere</t>
  </si>
  <si>
    <t>Početna vrijednost
pokazatelja rezultata</t>
  </si>
  <si>
    <t>Ciljna
vrijednost
2022.</t>
  </si>
  <si>
    <t>Ostvarena vrijednost pokazatelja rezultata</t>
  </si>
  <si>
    <t>Iznos utrošenih proračunskih sredstava</t>
  </si>
  <si>
    <t xml:space="preserve">Postignuće ključnih točaka ostvarenja </t>
  </si>
  <si>
    <t>Status provedbe mjere</t>
  </si>
  <si>
    <t>Opis statusa provedbe mjere</t>
  </si>
  <si>
    <t>1.</t>
  </si>
  <si>
    <t>PC.3. Pametna i zelena županija</t>
  </si>
  <si>
    <t>Mjera 1. Uređenje naselja i stanovanje</t>
  </si>
  <si>
    <t>1.1. Aktivnosti vezane za unaprjeđenje stanovanja                                                                      1.2. Unaprjeđenje i energetska obnova objekata javne i stambene namjene                                                                               1.3. Uređenje zelenih javnih površina i ulaganje u razvoj zelene infrastrukture                                                                                   1.4 Uređenje sakralnih objekata</t>
  </si>
  <si>
    <t>Broj novoizgrađenih stambenih jedinica</t>
  </si>
  <si>
    <t>NE</t>
  </si>
  <si>
    <t>U TIJEKU</t>
  </si>
  <si>
    <t>Broj dječjih igrališta</t>
  </si>
  <si>
    <t>Broj javnih objekata na kojima je provedena energetska obnova</t>
  </si>
  <si>
    <t>m2 adekvatno uređenih zelenih javnih površina</t>
  </si>
  <si>
    <t>Broj adaptiranih sakralnih objekata</t>
  </si>
  <si>
    <t>2.</t>
  </si>
  <si>
    <t>Mjera 2. Prostorno i urbanističko planiranje</t>
  </si>
  <si>
    <t>2.1. Aktivnosti vezane za prostorno planiranje</t>
  </si>
  <si>
    <t>Broj izdanih rješenja o rušenju zapuštenih kuća</t>
  </si>
  <si>
    <t>Tokom godine se kontinuirano radi na izdavanju rješenja o rušenju te posebnih uvjeta za gradnju dok je za područje Grada izrađen prostorni plan.</t>
  </si>
  <si>
    <t>Broj izdanih posebnih uvjeta za građenje</t>
  </si>
  <si>
    <t>Pokrivenost područja samoupravne jedinice prostornim planom</t>
  </si>
  <si>
    <t>3.</t>
  </si>
  <si>
    <t>Mjera 3. Komunalno gospodarstvo</t>
  </si>
  <si>
    <t xml:space="preserve">3.1. Aktivnosti vezane za izgradnju i održavanje komunalne infrastrukture                                                                                    3.2. Održavanje javnih površina                                                              3.3. Razvoj i uspostavljanje održivog sustava vodoopskrbe i odvodnje    </t>
  </si>
  <si>
    <t>Održavane javne površine u m2</t>
  </si>
  <si>
    <t>Javne površine se tokom godine kontinuirano uređuju. Provođenjem projekta Aglomeracije povećao se broj korisnika priključenih na vodovodnu i kanalizacijsku mrežu dok je broj energetski efikasnih rasvjetnih tijela neznatno povećan.</t>
  </si>
  <si>
    <t>Broj korisnika priključenih na vodovodnu mrežu</t>
  </si>
  <si>
    <t>Broj korisnika priključenih na kanalizacijsku mrežu</t>
  </si>
  <si>
    <t>Broj energetski efikasnih rasvjetnih tijela</t>
  </si>
  <si>
    <t xml:space="preserve">4. </t>
  </si>
  <si>
    <t>PC.2. Socijalno osjetljiva županija</t>
  </si>
  <si>
    <t>Mjera 4. Odgoj i obrazovanje</t>
  </si>
  <si>
    <t>4.1. Redovna djelatnost osnovnih škola                                   4.2. Unaprjeđenje uvjeta za obrazovanje                                     4.4. Modernizacija i unaprjeđenje obrazovne infrastrukture                                                     4.5. Visoko obrazovanje</t>
  </si>
  <si>
    <t>prosinac 2024.</t>
  </si>
  <si>
    <t>Broj novoizgrađenih objekata odgojno-obrazovnih ustanova</t>
  </si>
  <si>
    <t>Broj rekonsturiranih/adaptiranih objekata odgojno-obrazovnih ustanova</t>
  </si>
  <si>
    <t>Broj opremljenih objekata odgojno-obrazovnih ustanova</t>
  </si>
  <si>
    <t>Broj učenika kojima je omogućena jednosmjenska nastava</t>
  </si>
  <si>
    <t>Broj učenika uključenih u STEM aktivnosti</t>
  </si>
  <si>
    <t xml:space="preserve">Broj zaposlenih pomoćnika u nastavi </t>
  </si>
  <si>
    <t>Broj korisnika stipendija</t>
  </si>
  <si>
    <t xml:space="preserve">5. </t>
  </si>
  <si>
    <t>Mjera 5. Briga o djeci</t>
  </si>
  <si>
    <t>5.1. Redovna djelatnost vrtića                                                                5.2. Provedba predškolskog odgoja                                                  5.3. Unaprjeđenje uvjeta za predškolski odgoj i obrazovanje</t>
  </si>
  <si>
    <t>travanj 2025.</t>
  </si>
  <si>
    <t>Ukupan broj upisane djece</t>
  </si>
  <si>
    <t>Broj novoupisane djece</t>
  </si>
  <si>
    <t>Broj novosagrađenih objekata</t>
  </si>
  <si>
    <t xml:space="preserve">6. </t>
  </si>
  <si>
    <t>Mjera 6. Socijalna skrb</t>
  </si>
  <si>
    <t>6.1. Dodjela subvencija, pomoći i donacija                                           6.2. Pružanje skrbi starijim i nemoćnim građanima                                                                                6.3. Poboljšanje standarda postojećih usluga i razvoj novih socijalnih usluga u zajednici                                                                 6.4. Razvoj i unaprjeđenje infrastrukture za pružanje socijalne skrbi</t>
  </si>
  <si>
    <t>Broj korisnika naknade za troškove stanovanja</t>
  </si>
  <si>
    <t>Broj korisnika besplatnog ogrjeva</t>
  </si>
  <si>
    <t>Broj korisnika pomoći umirovljenicima</t>
  </si>
  <si>
    <t>Broj korisnika jednokratne pomoći</t>
  </si>
  <si>
    <t>Broj zaposlenih osoba na javnim radovima</t>
  </si>
  <si>
    <t>Broj krajnjih korisnika projekta "Zaželi"</t>
  </si>
  <si>
    <t xml:space="preserve">Broj objekata namijenjenih pružanju socijalnih usluga </t>
  </si>
  <si>
    <t xml:space="preserve">7. </t>
  </si>
  <si>
    <t>Mjera 7. Kultura, tjelesna kultura i sport</t>
  </si>
  <si>
    <t>7.1. Unaprjeđenje dostupnosti sportsko rekreacijskih sadržaja                                                                                                                                                                            7.2. Poticanje razvoja sporta i rekreacije                                                 7.3. Promicanje kulture i kulturnih sadražaja                                                 7.4. Ulaganja u zaštitu kulturne baštine te očuvanje i promociju kulturnih i povijesnih vrijednosti</t>
  </si>
  <si>
    <t>Broj adaptiranih i obnovljenih objekata kulturne baštine</t>
  </si>
  <si>
    <t>Broj organiziranih međunarodnih izložbi</t>
  </si>
  <si>
    <t>Broj sportskih udruga</t>
  </si>
  <si>
    <t>Broj novoizgrađene ili obnovljene sportske infrastrukture</t>
  </si>
  <si>
    <t xml:space="preserve">8. </t>
  </si>
  <si>
    <t>1. Povezanija županija kružnog gospodarstva</t>
  </si>
  <si>
    <t>Mjera 8. Zaštita i unaprjeđenje prirodnog okoliša</t>
  </si>
  <si>
    <t>8.1. Broj saniranih ilegalnih odlagališta otpada                             8.2. Količina odvojeno prikupljenog otpada                                             8.3. Korištenje obnovljivih izvora energije</t>
  </si>
  <si>
    <t>Broj saniranih odlagališta</t>
  </si>
  <si>
    <t>Broj zelenih otoka</t>
  </si>
  <si>
    <t>Broj sortirnica i kompostana</t>
  </si>
  <si>
    <t>Količina odvojeno prikupljenog otpada (t)</t>
  </si>
  <si>
    <t>Količina miješanog komunalnog otpada odloženog na odlagalište</t>
  </si>
  <si>
    <t>Broj solarnih elektrana</t>
  </si>
  <si>
    <t>Broj geotermalnih elektrana</t>
  </si>
  <si>
    <t xml:space="preserve">9. </t>
  </si>
  <si>
    <t>3. Pametna i zelena županija</t>
  </si>
  <si>
    <t>Mjera 9. Protupožarna i civilna zaštita</t>
  </si>
  <si>
    <t>1. Unaprjeđenje sustava protupožarne i civilne zaštite                                                                                     2. poboljšanje opremljenosti  i kapaciteta protupožarnih snaga</t>
  </si>
  <si>
    <t>Broj adaptiranih objekata vatrogasnih postaja i domova</t>
  </si>
  <si>
    <t>Broj nabavljenih vatrogasnih vozila</t>
  </si>
  <si>
    <t>Broj intervencija zaštite i spašavanja</t>
  </si>
  <si>
    <t>Broj članova DVD-ova</t>
  </si>
  <si>
    <t>Broj članova HGSS</t>
  </si>
  <si>
    <t>10.</t>
  </si>
  <si>
    <t>Mjera 10. Promet i održavanje javnih prometnica</t>
  </si>
  <si>
    <t>10.1. Unaprjeđenje i izgradnja prometne infrastrukture                                                                           10.2. Razvoj i poboljšanje uvjeta za siguran promet                                                                             10.3. Poticanje korištenja obnovljivih izvora energije prijevozu</t>
  </si>
  <si>
    <t>km uređenih biciklističkih staza</t>
  </si>
  <si>
    <t>km uređenih pješačkih staza</t>
  </si>
  <si>
    <t>km asfaltiranih javnih prometnica</t>
  </si>
  <si>
    <t>km održavanih nerazvrstanih prometnica</t>
  </si>
  <si>
    <t>broj izgrađenih punionica za električna vozila</t>
  </si>
  <si>
    <t>Broj saniranih/izgrađenih mostova</t>
  </si>
  <si>
    <t>11.</t>
  </si>
  <si>
    <t>Mjera 11. Gospodarski razvoj</t>
  </si>
  <si>
    <t>11.1. Poticanje i jačanje poduzetništva i gospodarstva                                                                  11.2. Poticanje održivog razvoja turizma                                                 11.3. Unaprjeđenje poduzetničkog okruženja i potpora PPI                                                                         11.4. Jačanje poduzetničke infrastrukture uspotavom poslovnih zona i njihovim opremanjem i popunjavanjem</t>
  </si>
  <si>
    <t xml:space="preserve"> Broj dodijeljenih potpora za MSP</t>
  </si>
  <si>
    <t xml:space="preserve"> Broj dodijeljenih potpora  poljoprivrednicima</t>
  </si>
  <si>
    <t>Ukupan broj turističkih dolazaka</t>
  </si>
  <si>
    <t>Broj turističkih atrakcija</t>
  </si>
  <si>
    <t>Broj poduzeća koji posluju u poduzetničkim zonama</t>
  </si>
  <si>
    <t>Broj novoregistriranih kreveta</t>
  </si>
  <si>
    <t>Broj korisnika inkubatora</t>
  </si>
  <si>
    <t>Broj korisnika oznake "Kvaliteta Podravine"</t>
  </si>
  <si>
    <t>Broj manifestacija</t>
  </si>
  <si>
    <t>12.</t>
  </si>
  <si>
    <t>Mjera 12. Lokalna uprava i administracija</t>
  </si>
  <si>
    <t>12.1. Digitalizacija usluga lokalne samouprave                       12.2. Jačanje kompetencija i unaprjeđenje sustava lokalne samouprave                                                                                     12.3. Priprema projekata za sufinacniranje sredstvima ESI fondova</t>
  </si>
  <si>
    <t>Broj digitaliziranih usluga Grada Đurđevca</t>
  </si>
  <si>
    <t>Broj zaposlenika koji su sudjelovali na edukacijama</t>
  </si>
  <si>
    <t>Broj projekata odobrenih za sufinaciranje</t>
  </si>
  <si>
    <r>
      <t>Datum</t>
    </r>
    <r>
      <rPr>
        <sz val="16"/>
        <rFont val="Times New Roman"/>
        <family val="1"/>
        <charset val="238"/>
      </rPr>
      <t>:</t>
    </r>
  </si>
  <si>
    <r>
      <t>Ime i prezime Koordinatora za strateško planiranje</t>
    </r>
    <r>
      <rPr>
        <sz val="16"/>
        <rFont val="Times New Roman"/>
        <family val="1"/>
        <charset val="238"/>
      </rPr>
      <t>:</t>
    </r>
  </si>
  <si>
    <t>Silvija Lukačin</t>
  </si>
  <si>
    <r>
      <t>Potpis Koordinatora za strateško planiranje</t>
    </r>
    <r>
      <rPr>
        <sz val="16"/>
        <rFont val="Times New Roman"/>
        <family val="1"/>
        <charset val="238"/>
      </rPr>
      <t>:</t>
    </r>
  </si>
  <si>
    <t xml:space="preserve">POTPIS ČELNIKA TIJELA: </t>
  </si>
  <si>
    <t>Hrvoje Janči, mag.educ.</t>
  </si>
  <si>
    <t>Provedbeni program Grada Đurđevca za razdoblje 2021.-2022.</t>
  </si>
  <si>
    <t>1.1.2022.-30.6.2022.</t>
  </si>
  <si>
    <t>5.7.2022.</t>
  </si>
  <si>
    <t>U tijeku je procedura pokretanja gradnje višestambene zgrade na Radničkoj cesti, čeka se natječaj za energetsku obnovu javnih zgrada, zelene površine se kontinuirano uređuju te je obnove Crkve sv. Rozalije prijavljena na natječaj MRRFEU:</t>
  </si>
  <si>
    <t>U planu je dogradnja OŠ te gradnja Glazbene škole i plivališta za što se očekuju natječaji za dodjelu bespovratnih sredstava iz NPOO. Gradnjom dodatnog prostora omogućit će se provođenje STEM aktivnosti. Završetkom školske godine, završen je projekt Iskrice 2 kojim je bilo osigurano 16 pomoćnika u nastavi te je prijavljen nastavak projekta kroz koji će se osigurati 17 pomoćnika u nastavi u novoj školskoj godini. U drugoj polovici godine Grad će objaviti poziv za dodjelu stipendija.</t>
  </si>
  <si>
    <t>Trenutno su u tijeku obrade pristiglih prijava za upis djece u DV Maslačak dok je dogradnja DV prijavljena na poziv za sufinacniranje iz NPOO.</t>
  </si>
  <si>
    <t>Grad tokom cijele godine zaprima zahtjeve za odobravanjem pomoći potrebitim sugrađanima te se kontinuirano odobravaju.U prvoj polovici godine objavljen je poziv te su zaposlene nove osobe na javnim radovima. Budući da je gerontodomaćicama istekao ugovor o radu, trennutno nema korisnika projekta Zaželi, no prijavljen je novi projekt za koji se čeka odobravanje. Radovi na objektu COSI i Mali princ su u tijeku te se do kraja 2022. i sredine 2023. godine očekuje njihovo puštanje u rad.</t>
  </si>
  <si>
    <t xml:space="preserve">U najavi je poziv za razvoj turizma te se očekuje njegova objava u drugoj polovici 2022. godine te se na taj natječaj planira prijaviti obnova Utvrde Stari grad te izgradnja psortske infrastrukture. U travnju je u Muzeju grada Đurđevca otvorena izložba Hundertwasser&amp;Hasegawa "Orijent i Okcident" </t>
  </si>
  <si>
    <t>Trenutno je u tijeku izgradnja sortirnice i kompostane čime će se dodatno smanjiti količina mješovitog komunalnog otpada odloženog na odlagalište,a  ujedno će se povećati količina odvojeno prikupljenog otpada. Na poziv FZOEU prijavljena su 3 projekta ugradnje solarnih elektrana na javnim objektima, dok je priprema dokumentacije za iskorištavanje geotermalnog potencijala u tijeku.</t>
  </si>
  <si>
    <t xml:space="preserve">Na natječaj za mjeru 7.4.1. prijavljen je projekt uređenja Vatrogasnog doma u Mičetincu te se još čekaj rezultati. </t>
  </si>
  <si>
    <t>Tokom godine se kontinuirano radi na uređenju postojećih prometnica te biciklističkih i pješačkih staza dok je u prvoj polovici 2022. godine završena izgradnja mosta na Istočnoj obilaznici.</t>
  </si>
  <si>
    <t>Turistički razvoj Đurđevca ostvaruje kontinuirani napredak što je vidljivo iz anvedenih pokazatelja. Poduzetnička aktivnost je značajna te je u tijeku realizacija privatnih investicija u poduzetničkim zonama.</t>
  </si>
  <si>
    <t>Tijekom prve polovice 2022. godine, fokus je bio na prijavi projekata te je prijavljeno 19 projekata na pozive za dodjelu bespovratnih sredstava. Edukacije zaposlenika su planirane u drugoj polovici 2022.</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</si>
  <si>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</si>
  <si>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</si>
  <si>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</si>
  <si>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</si>
  <si>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</si>
  <si>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</si>
  <si>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</si>
  <si>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</si>
  <si>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</si>
  <si>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</si>
  <si>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</si>
  <si>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</si>
  <si>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</si>
  <si>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</si>
  <si>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</si>
  <si>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</si>
  <si>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</si>
  <si>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</si>
  <si>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</si>
  <si>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</si>
  <si>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</si>
  <si>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</si>
  <si>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</si>
  <si>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</si>
  <si>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</si>
  <si>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</si>
  <si>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</si>
  <si>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</si>
  <si>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</si>
  <si>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</si>
  <si>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</si>
  <si>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</si>
  <si>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</si>
  <si>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</si>
  <si>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</si>
  <si>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</si>
  <si>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</si>
  <si>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</si>
  <si>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</si>
  <si>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</si>
  <si>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</si>
  <si>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</si>
  <si>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</si>
  <si>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</si>
  <si>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</si>
  <si>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</si>
  <si>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</si>
  <si>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</si>
  <si>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</si>
  <si>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</si>
  <si>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</si>
  <si>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</si>
  <si>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</si>
  <si>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</si>
  <si>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</si>
  <si>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KOŠNJA</t>
  </si>
  <si>
    <t>ENRG.OBNOVA ZGRADE KUĐ-ZGRADA KOD DOMA ZDRAVLJA</t>
  </si>
  <si>
    <t>CRKVA MIČETINAC</t>
  </si>
  <si>
    <t>RADNIČKA-DOKUMN</t>
  </si>
  <si>
    <t>DJ.IGRALIŠTA</t>
  </si>
  <si>
    <t>RUŠENJE ZAPUŠTENIH KUĆA</t>
  </si>
  <si>
    <t xml:space="preserve"> Broj dodijeljenih potpora poljoprivrednicima</t>
  </si>
  <si>
    <t>Dječji vrtić Maslačak Đurđevac kontinuirano provodi upise nove djece  te u vrtiću ne postoji lista čekanja. Novi objekt Dječjeg vrtića Maslačak započeo je s radom početkom  nove akademske godine 2024./2025. te je opremljeno i uređeno novo dječje igralište u DV Maslačak.</t>
  </si>
  <si>
    <t>Tokom godine se kontinuirano radi na izdavanju rješenja o rušenju te posebnih uvjeta za gradnju dok je za područje Grada izrađen prostorni plan. U provedbi su i projekti izrade izmjena i dopuna prostornog i urbanističkog plana uređenja Grada Đurđevca putem elektroničnog sustava "e-Planovi".</t>
  </si>
  <si>
    <t>Ciljna
vrijednost
2025.</t>
  </si>
  <si>
    <t>DA</t>
  </si>
  <si>
    <r>
      <t>1.1.202</t>
    </r>
    <r>
      <rPr>
        <b/>
        <sz val="16"/>
        <color theme="1"/>
        <rFont val="Times New Roman"/>
        <family val="1"/>
        <charset val="238"/>
      </rPr>
      <t>5.-31.12.2025.</t>
    </r>
  </si>
  <si>
    <t>U 2022. godini izgrađene su sortirnica i kompostana čime je značajno smanjena količina mješovitog komunalnog otpada odloženog na odlagalište,a  ujedno je povećana količina odvojeno prikupljenog otpada. Sredstvima FZOEU sufinancirana je ugradnja 3 solarne elektrane na javnim objektima. Osim navedene tri solarne elektrane ugrađena je jedna na COSI-ju te na kompostani. Prijavljen je projekt izgradnje solarne elektrane na zgradi udurge Mali princ te je u tijeku izgradnja solara na Centru za starije osobe. U OŠ i DV postavljene su i puštene u pogon dizalice topline. Odlagalište je u procesu sanacije no budući da CGO Piškornica nije izgrađen, otpad se i dalje odlaže na odlagalištu "Peski". Istraživački radovi na istražnom polju Leščan su u tijeku.</t>
  </si>
  <si>
    <t>Izgrađena je druga višestambena zgrada na Radničkoj cesti u suradnji s APN-om, uz brojne privatne investicije u gradnji višestambenih objekata, završene su energetske obnove četiri područne škole te su u pripremi dvije prijave na poziv "Energetska obnova zgrada javnog setora" - energetska obnova zgrade FINE koja će se prenamijeniti u Glazbenu školu te zgrada Crvenog križa u Ulici Đure Basaričeka. Zelene površine se kontinuirano uređuju i ozelenjuju pa je tako završeno uređenje Trga svetog Jurja kao i radovi na provedbi Pilot projekta koji za cilj imao ozelenjivanje i uređenje parka oko Crkve svetog Jurja, parkirališta u Ulici kralja Tomislava te parkirališta kod željezničkog kolodvora. Prijavljen je projekt razvoja zelene infrastrukture grada Đurđevca kojim će se dodatno oplemeniti i urediti prostor oko utvrde Stari grad, izgraditi i opremiti prostor za slobodne aktivnosti na ŠRC-u te ozeleniti 4 urbana koridora kao i urbana točka u Čepelovcu. Završeni su radovi na unutarnjem uređenju Crkve svetog Jurja kao i obnova Kapele svete Rozalije.</t>
  </si>
  <si>
    <t>Javne površine se tokom godine kontinuirano uređuju. Provođenjem projekta Aglomeracije povećao se broj korisnika priključenih na vodovodnu i kanalizacijsku mrežu dok je broj energetski efikasnih rasvjetnih tijela kontinuirano isti.</t>
  </si>
  <si>
    <r>
      <t>U tijeku je dogradnja OŠ kroz dogradnju školskog prostora i školske sportske dvorane za provođenje jednosmjenske nastave i cjelodnevni boravak učenika za što je objavljen natječaj za dodjelu bespovratnih sredstava iz NPOO te se očekuje završetak radova do prosinca 2027. godini. U pripremi je prijava energetske obnove zgrade FINE koja će se poslije obnove prenamijeniti u Glazbenu školu te projekt unutarnjeg uređenja "starog" dijela OŠ Đurđevac. Gradnjom dodatnog prostora omogućit će se prov</t>
    </r>
    <r>
      <rPr>
        <sz val="11"/>
        <color theme="1"/>
        <rFont val="Times New Roman"/>
        <family val="1"/>
        <charset val="238"/>
      </rPr>
      <t>ođenje STEM aktivnosti. U tijeku je provedba projekta "Iskrice 5" kroz koji je osigurano 16 pomoćnika u nastavi u novoj školskoj godini 2025./2026. U drugoj polovici godine Grad je objavio poziv za dodjelu stipendija te trenutno 77 studenata koristi stipendiju Grada.</t>
    </r>
  </si>
  <si>
    <t>Grad tokom cijele godine zaprima zahtjeve za odobravanjem pomoći potrebitim sugrađanima te se kontinuirano odobravaju.U prvoj polovici godine objavljen je poziv te su zaposlene nove osobe na javnim radovima. S provedbom je započela provedba projekta "Snaga pomoći 4" kojim je bila zaposlena 31 gerontodomaćica koja je brinula o 283 korisnika.  Stambena zajednica u objektu Kuća podrške Mali princ je popunjena korisnicima te su osigrana sredstva Ministarstva za samo funkcioniranje. Sredstva Ministarstva su osigurana i za rad COSI-ja. U tijeku je izgradnja i Centra za starije osobe koja će biti završena do lipnja 2026. godine.</t>
  </si>
  <si>
    <t>Završena je obnova krovišta utvrde Stari grad dok je u tijeku obnova fasade. U nabavi je i izgradnja bedema utvrde čiji završetak izgradnje se očekuje do kraja 2026. godine čim će biti završena obnova utvrde. U travnju je u Muzeju grada Đurđevca otvorena izložba „Kiss me with your eyes" / "Poljubi me očima"u kojoj se ističu djela među kojima se ističu djela Andya Warhola, Roya Lichtensteina, Davida Hockneya, Jima Dine, Jamesa Rizzija, Fernarda Bellvera i drugih. Na javni poziv Ministarstva i turizma i sporta prijavljen je projekt izgradnje multifunkcionalne balon hale, a prijavljen je i projekt uređenja prostora za provođenje slobodnog vremena na ŠRC-u što obuhvaća i uređenje dječjeg igrališta kao i street workout sprava.</t>
  </si>
  <si>
    <t>Tokom 2025. godine kontinuirano se radilo na povećanju broja članova DVD te se upozoravalo stanovništvo na opasnost od požara i to na svim razinama, od nacionalne do lokalne. Ulaganja u infrastrukturu ovise o objavi poziva za ulaganja u vatrogasne domove.</t>
  </si>
  <si>
    <t>ZAVRŠENO</t>
  </si>
  <si>
    <t>Razvoj Đurđevca ostvaruje kontinuirani napredak  i u turističkom i u gospodarskom smislu. Poduzetnička aktivnost je značajna te je u tijeku realizacija privatnih investicija u poduzetničkim zonama. Poduzetnički inkubator je popunjen u potpunosti. Broj manifestacija je kontinuriran i okuplja veliki broj sudionika što prepoznaju svi posjetitelji.</t>
  </si>
  <si>
    <t>Tijekom 2025. godine prijavljeno je 12 projekata od kojih je za financiranje odobreno 6 projekta , a odluke o finacniranju se čekaju za još 6 projekata. Edukacija svih zaposlenika provođene su kontinuirano tokom godine, dok su pripreme projektnog prijedloga za digitalizaciju dodatnih usluga u tijeku te se očekuje prijava projekta u veljači 2026.</t>
  </si>
  <si>
    <t>Tokom godine se kontinuirano radi na uređenju postojećih prometnica te biciklističkih i pješačkih staza dok je u  2024. godini završena izgradnja mostova na Istočnoj obilaznici dok je u 2025. završena izgradnja pješačke staze od grada Đurđevca do naselja Čepelovac dužine veće od 3 km te staze u Sirovoj Kataleni.</t>
  </si>
  <si>
    <t>22.1.2025.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</si>
</sst>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 [$EUR];\-#,##0.00\ [$EUR]"/>
  </numFmts>
  <fonts count="55"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charset val="238"/>
    </font>
    <font>
      <sz val="11"/>
      <color indexed="81"/>
      <name val="Segoe UI"/>
      <family val="2"/>
      <charset val="238"/>
    </font>
    <font>
      <b/>
      <sz val="11"/>
      <color indexed="81"/>
      <name val="Segoe UI"/>
      <family val="2"/>
      <charset val="238"/>
    </font>
    <font>
      <sz val="12"/>
      <name val="Arial"/>
      <family val="2"/>
      <charset val="238"/>
    </font>
    <font>
      <b/>
      <sz val="16"/>
      <color rgb="FFFF0000"/>
      <name val="Times New Roman"/>
      <family val="1"/>
      <charset val="238"/>
    </font>
    <font>
      <sz val="11"/>
      <color theme="1"/>
      <name val="Times New Roman"/>
      <family val="1"/>
      <charset val="238"/>
    </font>
    <font>
      <b/>
      <sz val="16"/>
      <color theme="1"/>
      <name val="Times New Roman"/>
      <family val="1"/>
      <charset val="238"/>
    </font>
    <font>
      <sz val="12"/>
      <color theme="1"/>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BF1DE"/>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9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4" fillId="14"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8" xfId="2"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3" borderId="37"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6" fillId="8" borderId="2" xfId="0" applyFont="1" applyFill="1" applyBorder="1" applyAlignment="1">
      <alignment horizontal="center" vertical="center" wrapText="1"/>
    </xf>
    <xf numFmtId="3" fontId="6" fillId="8" borderId="2" xfId="0" applyNumberFormat="1" applyFont="1" applyFill="1" applyBorder="1" applyAlignment="1">
      <alignment horizontal="center" vertical="center" wrapText="1"/>
    </xf>
    <xf numFmtId="0" fontId="6" fillId="8" borderId="4" xfId="0" applyFont="1" applyFill="1" applyBorder="1" applyAlignment="1">
      <alignment horizontal="center" vertical="center" wrapText="1"/>
    </xf>
    <xf numFmtId="3" fontId="6" fillId="8" borderId="4" xfId="0" applyNumberFormat="1" applyFont="1" applyFill="1" applyBorder="1" applyAlignment="1">
      <alignment horizontal="center" vertical="center" wrapText="1"/>
    </xf>
    <xf numFmtId="0" fontId="6" fillId="8" borderId="5" xfId="0" applyFont="1" applyFill="1" applyBorder="1" applyAlignment="1">
      <alignment horizontal="center" vertical="center" wrapText="1"/>
    </xf>
    <xf numFmtId="3" fontId="6" fillId="8" borderId="5" xfId="0" applyNumberFormat="1" applyFont="1" applyFill="1" applyBorder="1" applyAlignment="1">
      <alignment horizontal="center" vertical="center" wrapText="1"/>
    </xf>
    <xf numFmtId="0" fontId="44" fillId="15" borderId="36" xfId="0" applyFont="1" applyFill="1" applyBorder="1" applyAlignment="1">
      <alignment horizontal="center" vertical="center" wrapText="1"/>
    </xf>
    <xf numFmtId="0" fontId="44" fillId="15" borderId="38" xfId="0" applyFont="1" applyFill="1" applyBorder="1" applyAlignment="1">
      <alignment horizontal="center" vertical="center" wrapText="1"/>
    </xf>
    <xf numFmtId="0" fontId="50" fillId="8" borderId="4" xfId="0" applyFont="1" applyFill="1" applyBorder="1" applyAlignment="1">
      <alignment horizontal="center" vertical="center" wrapText="1"/>
    </xf>
    <xf numFmtId="3" fontId="50" fillId="8" borderId="4" xfId="0" applyNumberFormat="1" applyFont="1" applyFill="1" applyBorder="1" applyAlignment="1">
      <alignment horizontal="center" vertical="center" wrapText="1"/>
    </xf>
    <xf numFmtId="0" fontId="45" fillId="5" borderId="4" xfId="0" applyFont="1" applyFill="1" applyBorder="1" applyAlignment="1">
      <alignment vertical="center" wrapText="1"/>
    </xf>
    <xf numFmtId="0" fontId="45" fillId="5" borderId="26" xfId="0" applyFont="1" applyFill="1" applyBorder="1" applyAlignment="1">
      <alignment vertical="center" wrapText="1"/>
    </xf>
    <xf numFmtId="0" fontId="50" fillId="8" borderId="2" xfId="0" applyFont="1" applyFill="1" applyBorder="1" applyAlignment="1">
      <alignment horizontal="center" vertical="center" wrapText="1"/>
    </xf>
    <xf numFmtId="3" fontId="50" fillId="8" borderId="2" xfId="0" applyNumberFormat="1" applyFont="1" applyFill="1" applyBorder="1" applyAlignment="1">
      <alignment horizontal="center" vertical="center" wrapText="1"/>
    </xf>
    <xf numFmtId="0" fontId="45" fillId="5" borderId="2" xfId="0" applyFont="1" applyFill="1" applyBorder="1" applyAlignment="1">
      <alignment vertical="center" wrapText="1"/>
    </xf>
    <xf numFmtId="0" fontId="45" fillId="5" borderId="16" xfId="0" applyFont="1" applyFill="1" applyBorder="1" applyAlignment="1">
      <alignment vertical="center" wrapText="1"/>
    </xf>
    <xf numFmtId="3" fontId="45" fillId="5" borderId="2" xfId="0" applyNumberFormat="1" applyFont="1" applyFill="1" applyBorder="1" applyAlignment="1">
      <alignment vertical="center" wrapText="1"/>
    </xf>
    <xf numFmtId="0" fontId="50" fillId="8" borderId="5" xfId="0" applyFont="1" applyFill="1" applyBorder="1" applyAlignment="1">
      <alignment horizontal="center" vertical="center" wrapText="1"/>
    </xf>
    <xf numFmtId="3" fontId="50" fillId="8" borderId="5" xfId="0" applyNumberFormat="1" applyFont="1" applyFill="1" applyBorder="1" applyAlignment="1">
      <alignment horizontal="center" vertical="center" wrapText="1"/>
    </xf>
    <xf numFmtId="0" fontId="45" fillId="5" borderId="5" xfId="0" applyFont="1" applyFill="1" applyBorder="1" applyAlignment="1">
      <alignment vertical="center" wrapText="1"/>
    </xf>
    <xf numFmtId="0" fontId="45" fillId="5" borderId="50" xfId="0" applyFont="1" applyFill="1" applyBorder="1" applyAlignment="1">
      <alignment vertical="center" wrapText="1"/>
    </xf>
    <xf numFmtId="0" fontId="45" fillId="5" borderId="3" xfId="0" applyFont="1" applyFill="1" applyBorder="1" applyAlignment="1">
      <alignment vertical="center" wrapText="1"/>
    </xf>
    <xf numFmtId="4" fontId="42" fillId="0" borderId="0" xfId="0" applyNumberFormat="1" applyFont="1"/>
    <xf numFmtId="4" fontId="42" fillId="0" borderId="0" xfId="0" applyNumberFormat="1" applyFont="1" applyAlignment="1">
      <alignment vertical="center" wrapText="1"/>
    </xf>
    <xf numFmtId="4" fontId="42" fillId="8" borderId="0" xfId="0" applyNumberFormat="1" applyFont="1" applyFill="1"/>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8" borderId="3" xfId="0" applyNumberFormat="1" applyFont="1" applyFill="1" applyBorder="1" applyAlignment="1">
      <alignment horizontal="center" vertical="center" wrapText="1"/>
    </xf>
    <xf numFmtId="0" fontId="52" fillId="5" borderId="4" xfId="0" applyFont="1" applyFill="1" applyBorder="1" applyAlignment="1">
      <alignment vertical="center" wrapText="1"/>
    </xf>
    <xf numFmtId="0" fontId="52" fillId="5" borderId="2" xfId="0" applyFont="1" applyFill="1" applyBorder="1" applyAlignment="1">
      <alignment vertical="center" wrapText="1"/>
    </xf>
    <xf numFmtId="3" fontId="52" fillId="5" borderId="2" xfId="0" applyNumberFormat="1" applyFont="1" applyFill="1" applyBorder="1" applyAlignment="1">
      <alignment vertical="center" wrapText="1"/>
    </xf>
    <xf numFmtId="0" fontId="52" fillId="5" borderId="5" xfId="0" applyFont="1" applyFill="1" applyBorder="1" applyAlignment="1">
      <alignment vertical="center" wrapText="1"/>
    </xf>
    <xf numFmtId="0" fontId="52" fillId="5" borderId="3" xfId="0" applyFont="1" applyFill="1" applyBorder="1" applyAlignment="1">
      <alignment vertical="center" wrapText="1"/>
    </xf>
    <xf numFmtId="3" fontId="54" fillId="16" borderId="52" xfId="0" applyNumberFormat="1" applyFont="1" applyFill="1" applyBorder="1" applyAlignment="1">
      <alignment horizontal="right" vertical="center" wrapText="1"/>
    </xf>
    <xf numFmtId="0" fontId="54" fillId="16" borderId="52" xfId="0" applyFont="1" applyFill="1" applyBorder="1" applyAlignment="1">
      <alignment horizontal="righ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 xfId="0" applyFont="1" applyBorder="1" applyAlignment="1">
      <alignment horizontal="left" vertical="center" wrapText="1"/>
    </xf>
    <xf numFmtId="0" fontId="44" fillId="8" borderId="2" xfId="0" applyFont="1" applyFill="1" applyBorder="1" applyAlignment="1">
      <alignment horizontal="left" vertical="center" wrapText="1"/>
    </xf>
    <xf numFmtId="0" fontId="40" fillId="15" borderId="42" xfId="0" applyFont="1" applyFill="1" applyBorder="1" applyAlignment="1">
      <alignment horizontal="center" vertical="center" wrapText="1"/>
    </xf>
    <xf numFmtId="0" fontId="40" fillId="15" borderId="41" xfId="0" applyFont="1" applyFill="1" applyBorder="1" applyAlignment="1">
      <alignment horizontal="center" vertical="center" wrapText="1"/>
    </xf>
    <xf numFmtId="0" fontId="40" fillId="8"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53" fillId="8" borderId="40"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5" borderId="16" xfId="0" applyFont="1" applyFill="1" applyBorder="1" applyAlignment="1">
      <alignment vertical="center" wrapText="1"/>
    </xf>
    <xf numFmtId="0" fontId="42" fillId="5" borderId="3" xfId="0" applyFont="1" applyFill="1" applyBorder="1" applyAlignment="1">
      <alignment vertical="center" wrapText="1"/>
    </xf>
    <xf numFmtId="0" fontId="42" fillId="5" borderId="46" xfId="0" applyFont="1" applyFill="1" applyBorder="1" applyAlignment="1">
      <alignment vertical="center" wrapText="1"/>
    </xf>
    <xf numFmtId="0" fontId="42" fillId="5" borderId="48" xfId="0" applyFont="1" applyFill="1" applyBorder="1" applyAlignment="1">
      <alignment vertical="center" wrapText="1"/>
    </xf>
    <xf numFmtId="0" fontId="42" fillId="5" borderId="51" xfId="0" applyFont="1" applyFill="1" applyBorder="1" applyAlignment="1">
      <alignment vertical="center" wrapText="1"/>
    </xf>
    <xf numFmtId="0" fontId="44" fillId="8" borderId="45" xfId="0" applyFont="1" applyFill="1" applyBorder="1" applyAlignment="1">
      <alignment vertical="center" wrapText="1"/>
    </xf>
    <xf numFmtId="0" fontId="44" fillId="8" borderId="47" xfId="0" applyFont="1" applyFill="1" applyBorder="1" applyAlignment="1">
      <alignment vertical="center" wrapText="1"/>
    </xf>
    <xf numFmtId="0" fontId="44" fillId="8" borderId="49" xfId="0" applyFont="1" applyFill="1" applyBorder="1" applyAlignment="1">
      <alignment vertical="center" wrapText="1"/>
    </xf>
    <xf numFmtId="0" fontId="45" fillId="8" borderId="26" xfId="0" applyFont="1" applyFill="1" applyBorder="1" applyAlignment="1">
      <alignment vertical="center" wrapText="1"/>
    </xf>
    <xf numFmtId="0" fontId="45" fillId="8" borderId="16" xfId="0" applyFont="1" applyFill="1" applyBorder="1" applyAlignment="1">
      <alignment vertical="center" wrapText="1"/>
    </xf>
    <xf numFmtId="0" fontId="45" fillId="8" borderId="50" xfId="0" applyFont="1" applyFill="1" applyBorder="1" applyAlignment="1">
      <alignment vertical="center" wrapText="1"/>
    </xf>
    <xf numFmtId="0" fontId="44" fillId="8" borderId="26" xfId="0" applyFont="1" applyFill="1" applyBorder="1" applyAlignment="1">
      <alignment vertical="center" wrapText="1"/>
    </xf>
    <xf numFmtId="0" fontId="44" fillId="8" borderId="16" xfId="0" applyFont="1" applyFill="1" applyBorder="1" applyAlignment="1">
      <alignment vertical="center" wrapText="1"/>
    </xf>
    <xf numFmtId="0" fontId="44" fillId="8" borderId="50" xfId="0" applyFont="1" applyFill="1" applyBorder="1" applyAlignment="1">
      <alignment vertical="center" wrapText="1"/>
    </xf>
    <xf numFmtId="0" fontId="52" fillId="5" borderId="46" xfId="0" applyFont="1" applyFill="1" applyBorder="1" applyAlignment="1">
      <alignment vertical="center" wrapText="1"/>
    </xf>
    <xf numFmtId="0" fontId="52" fillId="5" borderId="48" xfId="0" applyFont="1" applyFill="1" applyBorder="1" applyAlignment="1">
      <alignment vertical="center" wrapText="1"/>
    </xf>
    <xf numFmtId="0" fontId="52" fillId="5" borderId="51" xfId="0" applyFont="1" applyFill="1" applyBorder="1" applyAlignment="1">
      <alignment vertical="center" wrapText="1"/>
    </xf>
    <xf numFmtId="166" fontId="42" fillId="5" borderId="26" xfId="17" applyNumberFormat="1" applyFont="1" applyFill="1" applyBorder="1" applyAlignment="1">
      <alignment horizontal="center" vertical="center" wrapText="1"/>
    </xf>
    <xf numFmtId="166" fontId="42" fillId="5" borderId="16" xfId="17" applyNumberFormat="1" applyFont="1" applyFill="1" applyBorder="1" applyAlignment="1">
      <alignment horizontal="center" vertical="center" wrapText="1"/>
    </xf>
    <xf numFmtId="166" fontId="42" fillId="5" borderId="50" xfId="17"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50"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50"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50" xfId="0" applyFont="1" applyFill="1" applyBorder="1" applyAlignment="1">
      <alignment horizontal="center" vertical="center" wrapText="1"/>
    </xf>
    <xf numFmtId="14" fontId="45" fillId="8" borderId="26" xfId="0" applyNumberFormat="1" applyFont="1" applyFill="1" applyBorder="1" applyAlignment="1">
      <alignment horizontal="center" vertical="center" wrapText="1"/>
    </xf>
    <xf numFmtId="14" fontId="45" fillId="8" borderId="16" xfId="0" applyNumberFormat="1" applyFont="1" applyFill="1" applyBorder="1" applyAlignment="1">
      <alignment horizontal="center" vertical="center" wrapText="1"/>
    </xf>
    <xf numFmtId="14" fontId="45" fillId="8" borderId="50" xfId="0" applyNumberFormat="1" applyFont="1" applyFill="1" applyBorder="1" applyAlignment="1">
      <alignment horizontal="center" vertical="center" wrapText="1"/>
    </xf>
    <xf numFmtId="0" fontId="40" fillId="15" borderId="37"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8" borderId="3" xfId="0" applyFont="1" applyFill="1" applyBorder="1" applyAlignment="1">
      <alignment vertical="center" wrapText="1"/>
    </xf>
    <xf numFmtId="0" fontId="45" fillId="8" borderId="3" xfId="0" applyFont="1" applyFill="1" applyBorder="1" applyAlignment="1">
      <alignment vertical="center" wrapText="1"/>
    </xf>
    <xf numFmtId="0" fontId="45" fillId="5" borderId="46" xfId="0" applyFont="1" applyFill="1" applyBorder="1" applyAlignment="1">
      <alignment vertical="center" wrapText="1"/>
    </xf>
    <xf numFmtId="0" fontId="45" fillId="5" borderId="48" xfId="0" applyFont="1" applyFill="1" applyBorder="1" applyAlignment="1">
      <alignment vertical="center" wrapText="1"/>
    </xf>
    <xf numFmtId="0" fontId="45" fillId="5" borderId="51" xfId="0" applyFont="1" applyFill="1" applyBorder="1" applyAlignment="1">
      <alignment vertical="center" wrapText="1"/>
    </xf>
    <xf numFmtId="166" fontId="42" fillId="5" borderId="3" xfId="17" applyNumberFormat="1" applyFont="1" applyFill="1" applyBorder="1" applyAlignment="1">
      <alignment horizontal="center" vertical="center" wrapText="1"/>
    </xf>
    <xf numFmtId="0" fontId="45" fillId="8" borderId="3"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5" fillId="5" borderId="26" xfId="0" applyFont="1" applyFill="1" applyBorder="1" applyAlignment="1">
      <alignment vertical="center" wrapText="1"/>
    </xf>
    <xf numFmtId="0" fontId="45" fillId="5" borderId="16" xfId="0" applyFont="1" applyFill="1" applyBorder="1" applyAlignment="1">
      <alignment vertical="center" wrapText="1"/>
    </xf>
    <xf numFmtId="0" fontId="45" fillId="5" borderId="50" xfId="0" applyFont="1" applyFill="1" applyBorder="1" applyAlignment="1">
      <alignment vertical="center" wrapText="1"/>
    </xf>
    <xf numFmtId="165" fontId="41" fillId="5" borderId="16" xfId="17" applyNumberFormat="1" applyFont="1" applyFill="1" applyBorder="1" applyAlignment="1">
      <alignment vertical="center" wrapText="1"/>
    </xf>
    <xf numFmtId="165" fontId="41" fillId="5" borderId="3" xfId="17" applyNumberFormat="1" applyFont="1" applyFill="1" applyBorder="1" applyAlignment="1">
      <alignment vertical="center" wrapText="1"/>
    </xf>
    <xf numFmtId="0" fontId="45" fillId="5" borderId="3" xfId="0" applyFont="1" applyFill="1" applyBorder="1" applyAlignment="1">
      <alignment vertical="center" wrapText="1"/>
    </xf>
    <xf numFmtId="165" fontId="41" fillId="5" borderId="26" xfId="17" applyNumberFormat="1" applyFont="1" applyFill="1" applyBorder="1" applyAlignment="1">
      <alignment vertical="center" wrapText="1"/>
    </xf>
    <xf numFmtId="165" fontId="41" fillId="5" borderId="50" xfId="17" applyNumberFormat="1" applyFont="1" applyFill="1" applyBorder="1" applyAlignment="1">
      <alignment vertical="center" wrapText="1"/>
    </xf>
    <xf numFmtId="0" fontId="44" fillId="15" borderId="37" xfId="0" applyFont="1" applyFill="1" applyBorder="1" applyAlignment="1">
      <alignment horizontal="center" vertical="center" wrapText="1"/>
    </xf>
    <xf numFmtId="0" fontId="44" fillId="15" borderId="38" xfId="0" applyFont="1" applyFill="1" applyBorder="1" applyAlignment="1">
      <alignment horizontal="center" vertical="center" wrapText="1"/>
    </xf>
    <xf numFmtId="0" fontId="44" fillId="15" borderId="39" xfId="0" applyFont="1" applyFill="1" applyBorder="1" applyAlignment="1">
      <alignment horizontal="center" vertical="center" wrapText="1"/>
    </xf>
    <xf numFmtId="0" fontId="44" fillId="15" borderId="42" xfId="0" applyFont="1" applyFill="1" applyBorder="1" applyAlignment="1">
      <alignment horizontal="center" vertical="center" wrapText="1"/>
    </xf>
    <xf numFmtId="0" fontId="44" fillId="15" borderId="41" xfId="0" applyFont="1" applyFill="1" applyBorder="1" applyAlignment="1">
      <alignment horizontal="center" vertical="center" wrapText="1"/>
    </xf>
    <xf numFmtId="0" fontId="44" fillId="8" borderId="40" xfId="0" applyFont="1" applyFill="1" applyBorder="1" applyAlignment="1">
      <alignment horizontal="center" vertical="center" wrapText="1"/>
    </xf>
    <xf numFmtId="0" fontId="44" fillId="8" borderId="43" xfId="0" applyFont="1" applyFill="1" applyBorder="1" applyAlignment="1">
      <alignment horizontal="center" vertical="center" wrapText="1"/>
    </xf>
    <xf numFmtId="0" fontId="44" fillId="8" borderId="42" xfId="0" applyFont="1" applyFill="1" applyBorder="1" applyAlignment="1">
      <alignment horizontal="center" vertical="center" wrapText="1"/>
    </xf>
    <xf numFmtId="0" fontId="44" fillId="8" borderId="41" xfId="0" applyFont="1" applyFill="1" applyBorder="1" applyAlignment="1">
      <alignment horizontal="center" vertical="center" wrapText="1"/>
    </xf>
    <xf numFmtId="0" fontId="44" fillId="8" borderId="44"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277</v>
      </c>
      <c r="B1" s="278" t="s">
        <v>278</v>
      </c>
      <c r="C1" s="278"/>
      <c r="D1" s="278"/>
      <c r="E1" s="278"/>
      <c r="F1" s="278"/>
      <c r="G1" s="278"/>
      <c r="H1" s="278"/>
      <c r="I1" s="278"/>
      <c r="J1" s="278"/>
    </row>
    <row r="2" spans="1:10" ht="5.25" customHeight="1" thickBot="1" x14ac:dyDescent="0.25"/>
    <row r="3" spans="1:10" ht="26.25" thickTop="1" x14ac:dyDescent="0.2">
      <c r="A3" s="55" t="s">
        <v>249</v>
      </c>
      <c r="B3" s="56" t="s">
        <v>279</v>
      </c>
      <c r="C3" s="56" t="s">
        <v>280</v>
      </c>
      <c r="D3" s="56" t="s">
        <v>281</v>
      </c>
      <c r="E3" s="56" t="s">
        <v>282</v>
      </c>
      <c r="F3" s="35" t="s">
        <v>58</v>
      </c>
      <c r="G3" s="56" t="s">
        <v>283</v>
      </c>
      <c r="H3" s="56" t="s">
        <v>280</v>
      </c>
      <c r="I3" s="56" t="s">
        <v>281</v>
      </c>
      <c r="J3" s="57" t="s">
        <v>282</v>
      </c>
    </row>
    <row r="4" spans="1:10" ht="10.5" customHeight="1" thickBot="1" x14ac:dyDescent="0.25">
      <c r="A4" s="58">
        <v>1</v>
      </c>
      <c r="B4" s="59">
        <v>2</v>
      </c>
      <c r="C4" s="59">
        <v>3</v>
      </c>
      <c r="D4" s="59">
        <v>4</v>
      </c>
      <c r="E4" s="59" t="s">
        <v>284</v>
      </c>
      <c r="F4" s="60">
        <v>6</v>
      </c>
      <c r="G4" s="59">
        <v>7</v>
      </c>
      <c r="H4" s="59">
        <v>8</v>
      </c>
      <c r="I4" s="59">
        <v>9</v>
      </c>
      <c r="J4" s="61" t="s">
        <v>285</v>
      </c>
    </row>
    <row r="5" spans="1:10" ht="20.100000000000001" customHeight="1" thickTop="1" x14ac:dyDescent="0.2">
      <c r="A5" s="279" t="s">
        <v>286</v>
      </c>
      <c r="B5" s="282"/>
      <c r="C5" s="284"/>
      <c r="D5" s="284"/>
      <c r="E5" s="284">
        <f>+C5*D5</f>
        <v>0</v>
      </c>
      <c r="F5" s="287" t="s">
        <v>287</v>
      </c>
      <c r="G5" s="67"/>
      <c r="H5" s="22"/>
      <c r="I5" s="22"/>
      <c r="J5" s="23">
        <f t="shared" ref="J5:J37" si="0">+H5*I5</f>
        <v>0</v>
      </c>
    </row>
    <row r="6" spans="1:10" ht="20.100000000000001" customHeight="1" x14ac:dyDescent="0.2">
      <c r="A6" s="280"/>
      <c r="B6" s="283"/>
      <c r="C6" s="285"/>
      <c r="D6" s="285"/>
      <c r="E6" s="285"/>
      <c r="F6" s="288"/>
      <c r="G6" s="65"/>
      <c r="H6" s="24"/>
      <c r="I6" s="24"/>
      <c r="J6" s="25">
        <f t="shared" si="0"/>
        <v>0</v>
      </c>
    </row>
    <row r="7" spans="1:10" ht="20.100000000000001" customHeight="1" x14ac:dyDescent="0.2">
      <c r="A7" s="280"/>
      <c r="B7" s="283"/>
      <c r="C7" s="286"/>
      <c r="D7" s="286"/>
      <c r="E7" s="286"/>
      <c r="F7" s="288"/>
      <c r="G7" s="65"/>
      <c r="H7" s="24"/>
      <c r="I7" s="24"/>
      <c r="J7" s="25">
        <f t="shared" si="0"/>
        <v>0</v>
      </c>
    </row>
    <row r="8" spans="1:10" ht="20.100000000000001" customHeight="1" x14ac:dyDescent="0.2">
      <c r="A8" s="280"/>
      <c r="B8" s="283"/>
      <c r="C8" s="289"/>
      <c r="D8" s="289"/>
      <c r="E8" s="289">
        <f>+C8*D8</f>
        <v>0</v>
      </c>
      <c r="F8" s="290" t="s">
        <v>288</v>
      </c>
      <c r="G8" s="65"/>
      <c r="H8" s="24"/>
      <c r="I8" s="24"/>
      <c r="J8" s="25">
        <f t="shared" si="0"/>
        <v>0</v>
      </c>
    </row>
    <row r="9" spans="1:10" ht="20.100000000000001" customHeight="1" x14ac:dyDescent="0.2">
      <c r="A9" s="280"/>
      <c r="B9" s="283"/>
      <c r="C9" s="285"/>
      <c r="D9" s="285"/>
      <c r="E9" s="285"/>
      <c r="F9" s="288"/>
      <c r="G9" s="65"/>
      <c r="H9" s="24"/>
      <c r="I9" s="24"/>
      <c r="J9" s="25">
        <f t="shared" si="0"/>
        <v>0</v>
      </c>
    </row>
    <row r="10" spans="1:10" ht="20.100000000000001" customHeight="1" x14ac:dyDescent="0.2">
      <c r="A10" s="280"/>
      <c r="B10" s="283"/>
      <c r="C10" s="286"/>
      <c r="D10" s="286"/>
      <c r="E10" s="286"/>
      <c r="F10" s="288"/>
      <c r="G10" s="65"/>
      <c r="H10" s="24"/>
      <c r="I10" s="24"/>
      <c r="J10" s="25">
        <f t="shared" si="0"/>
        <v>0</v>
      </c>
    </row>
    <row r="11" spans="1:10" ht="20.100000000000001" customHeight="1" x14ac:dyDescent="0.2">
      <c r="A11" s="280"/>
      <c r="B11" s="283"/>
      <c r="C11" s="289"/>
      <c r="D11" s="289"/>
      <c r="E11" s="289">
        <f>+C11*D11</f>
        <v>0</v>
      </c>
      <c r="F11" s="290" t="s">
        <v>289</v>
      </c>
      <c r="G11" s="65"/>
      <c r="H11" s="24"/>
      <c r="I11" s="24"/>
      <c r="J11" s="25">
        <f t="shared" si="0"/>
        <v>0</v>
      </c>
    </row>
    <row r="12" spans="1:10" ht="20.100000000000001" customHeight="1" x14ac:dyDescent="0.2">
      <c r="A12" s="280"/>
      <c r="B12" s="283"/>
      <c r="C12" s="285"/>
      <c r="D12" s="285"/>
      <c r="E12" s="285"/>
      <c r="F12" s="288"/>
      <c r="G12" s="65"/>
      <c r="H12" s="24"/>
      <c r="I12" s="24"/>
      <c r="J12" s="25">
        <f t="shared" si="0"/>
        <v>0</v>
      </c>
    </row>
    <row r="13" spans="1:10" ht="20.100000000000001" customHeight="1" x14ac:dyDescent="0.2">
      <c r="A13" s="280"/>
      <c r="B13" s="283"/>
      <c r="C13" s="286"/>
      <c r="D13" s="286"/>
      <c r="E13" s="286"/>
      <c r="F13" s="288"/>
      <c r="G13" s="65"/>
      <c r="H13" s="24"/>
      <c r="I13" s="24"/>
      <c r="J13" s="25">
        <f t="shared" si="0"/>
        <v>0</v>
      </c>
    </row>
    <row r="14" spans="1:10" ht="20.100000000000001" customHeight="1" x14ac:dyDescent="0.2">
      <c r="A14" s="280"/>
      <c r="B14" s="283"/>
      <c r="C14" s="289"/>
      <c r="D14" s="289"/>
      <c r="E14" s="289">
        <f>+C14*D14</f>
        <v>0</v>
      </c>
      <c r="F14" s="291" t="s">
        <v>290</v>
      </c>
      <c r="G14" s="65"/>
      <c r="H14" s="24"/>
      <c r="I14" s="24"/>
      <c r="J14" s="25">
        <f t="shared" si="0"/>
        <v>0</v>
      </c>
    </row>
    <row r="15" spans="1:10" ht="20.100000000000001" customHeight="1" x14ac:dyDescent="0.2">
      <c r="A15" s="280"/>
      <c r="B15" s="283"/>
      <c r="C15" s="285"/>
      <c r="D15" s="285"/>
      <c r="E15" s="285"/>
      <c r="F15" s="288"/>
      <c r="G15" s="65"/>
      <c r="H15" s="24"/>
      <c r="I15" s="24"/>
      <c r="J15" s="25">
        <f t="shared" si="0"/>
        <v>0</v>
      </c>
    </row>
    <row r="16" spans="1:10" ht="20.100000000000001" customHeight="1" x14ac:dyDescent="0.2">
      <c r="A16" s="280"/>
      <c r="B16" s="283"/>
      <c r="C16" s="286"/>
      <c r="D16" s="286"/>
      <c r="E16" s="286"/>
      <c r="F16" s="288"/>
      <c r="G16" s="65"/>
      <c r="H16" s="24"/>
      <c r="I16" s="24"/>
      <c r="J16" s="25">
        <f t="shared" si="0"/>
        <v>0</v>
      </c>
    </row>
    <row r="17" spans="1:10" ht="20.100000000000001" customHeight="1" x14ac:dyDescent="0.2">
      <c r="A17" s="280"/>
      <c r="B17" s="283"/>
      <c r="C17" s="289"/>
      <c r="D17" s="289"/>
      <c r="E17" s="289">
        <f>+C17*D17</f>
        <v>0</v>
      </c>
      <c r="F17" s="291" t="s">
        <v>291</v>
      </c>
      <c r="G17" s="65"/>
      <c r="H17" s="24"/>
      <c r="I17" s="24"/>
      <c r="J17" s="25">
        <f t="shared" si="0"/>
        <v>0</v>
      </c>
    </row>
    <row r="18" spans="1:10" ht="20.100000000000001" customHeight="1" x14ac:dyDescent="0.2">
      <c r="A18" s="280"/>
      <c r="B18" s="283"/>
      <c r="C18" s="285"/>
      <c r="D18" s="285"/>
      <c r="E18" s="285"/>
      <c r="F18" s="288"/>
      <c r="G18" s="65"/>
      <c r="H18" s="24"/>
      <c r="I18" s="24"/>
      <c r="J18" s="25">
        <f t="shared" si="0"/>
        <v>0</v>
      </c>
    </row>
    <row r="19" spans="1:10" ht="20.100000000000001" customHeight="1" thickBot="1" x14ac:dyDescent="0.25">
      <c r="A19" s="281"/>
      <c r="B19" s="292"/>
      <c r="C19" s="293"/>
      <c r="D19" s="293"/>
      <c r="E19" s="293"/>
      <c r="F19" s="294"/>
      <c r="G19" s="66"/>
      <c r="H19" s="26"/>
      <c r="I19" s="26"/>
      <c r="J19" s="27">
        <f t="shared" si="0"/>
        <v>0</v>
      </c>
    </row>
    <row r="20" spans="1:10" ht="19.5" customHeight="1" thickTop="1" x14ac:dyDescent="0.2">
      <c r="A20" s="279" t="s">
        <v>292</v>
      </c>
      <c r="B20" s="282"/>
      <c r="C20" s="284"/>
      <c r="D20" s="284"/>
      <c r="E20" s="284">
        <f>+C20*D20</f>
        <v>0</v>
      </c>
      <c r="F20" s="287" t="s">
        <v>293</v>
      </c>
      <c r="G20" s="67"/>
      <c r="H20" s="22"/>
      <c r="I20" s="22"/>
      <c r="J20" s="23">
        <f t="shared" si="0"/>
        <v>0</v>
      </c>
    </row>
    <row r="21" spans="1:10" ht="19.5" customHeight="1" x14ac:dyDescent="0.2">
      <c r="A21" s="280"/>
      <c r="B21" s="283"/>
      <c r="C21" s="285"/>
      <c r="D21" s="285"/>
      <c r="E21" s="285"/>
      <c r="F21" s="288"/>
      <c r="G21" s="65"/>
      <c r="H21" s="24"/>
      <c r="I21" s="24"/>
      <c r="J21" s="25">
        <f t="shared" si="0"/>
        <v>0</v>
      </c>
    </row>
    <row r="22" spans="1:10" ht="19.5" customHeight="1" x14ac:dyDescent="0.2">
      <c r="A22" s="280"/>
      <c r="B22" s="283"/>
      <c r="C22" s="286"/>
      <c r="D22" s="286"/>
      <c r="E22" s="286"/>
      <c r="F22" s="288"/>
      <c r="G22" s="65"/>
      <c r="H22" s="24"/>
      <c r="I22" s="24"/>
      <c r="J22" s="25">
        <f t="shared" si="0"/>
        <v>0</v>
      </c>
    </row>
    <row r="23" spans="1:10" ht="19.5" customHeight="1" x14ac:dyDescent="0.2">
      <c r="A23" s="280"/>
      <c r="B23" s="283"/>
      <c r="C23" s="289"/>
      <c r="D23" s="289"/>
      <c r="E23" s="289">
        <f>+C23*D23</f>
        <v>0</v>
      </c>
      <c r="F23" s="290" t="s">
        <v>294</v>
      </c>
      <c r="G23" s="65"/>
      <c r="H23" s="24"/>
      <c r="I23" s="24"/>
      <c r="J23" s="25">
        <f t="shared" si="0"/>
        <v>0</v>
      </c>
    </row>
    <row r="24" spans="1:10" ht="19.5" customHeight="1" x14ac:dyDescent="0.2">
      <c r="A24" s="280"/>
      <c r="B24" s="283"/>
      <c r="C24" s="285"/>
      <c r="D24" s="285"/>
      <c r="E24" s="285"/>
      <c r="F24" s="288"/>
      <c r="G24" s="65"/>
      <c r="H24" s="24"/>
      <c r="I24" s="24"/>
      <c r="J24" s="25">
        <f t="shared" si="0"/>
        <v>0</v>
      </c>
    </row>
    <row r="25" spans="1:10" ht="19.5" customHeight="1" x14ac:dyDescent="0.2">
      <c r="A25" s="280"/>
      <c r="B25" s="283"/>
      <c r="C25" s="286"/>
      <c r="D25" s="286"/>
      <c r="E25" s="286"/>
      <c r="F25" s="288"/>
      <c r="G25" s="65"/>
      <c r="H25" s="24"/>
      <c r="I25" s="24"/>
      <c r="J25" s="25">
        <f t="shared" si="0"/>
        <v>0</v>
      </c>
    </row>
    <row r="26" spans="1:10" ht="19.5" customHeight="1" x14ac:dyDescent="0.2">
      <c r="A26" s="280"/>
      <c r="B26" s="283"/>
      <c r="C26" s="289"/>
      <c r="D26" s="289"/>
      <c r="E26" s="289">
        <f>+C26*D26</f>
        <v>0</v>
      </c>
      <c r="F26" s="290" t="s">
        <v>295</v>
      </c>
      <c r="G26" s="65"/>
      <c r="H26" s="24"/>
      <c r="I26" s="24"/>
      <c r="J26" s="25">
        <f t="shared" si="0"/>
        <v>0</v>
      </c>
    </row>
    <row r="27" spans="1:10" ht="19.5" customHeight="1" x14ac:dyDescent="0.2">
      <c r="A27" s="280"/>
      <c r="B27" s="283"/>
      <c r="C27" s="285"/>
      <c r="D27" s="285"/>
      <c r="E27" s="285"/>
      <c r="F27" s="288"/>
      <c r="G27" s="65"/>
      <c r="H27" s="24"/>
      <c r="I27" s="24"/>
      <c r="J27" s="25">
        <f t="shared" si="0"/>
        <v>0</v>
      </c>
    </row>
    <row r="28" spans="1:10" ht="19.5" customHeight="1" x14ac:dyDescent="0.2">
      <c r="A28" s="280"/>
      <c r="B28" s="283"/>
      <c r="C28" s="286"/>
      <c r="D28" s="286"/>
      <c r="E28" s="286"/>
      <c r="F28" s="288"/>
      <c r="G28" s="65"/>
      <c r="H28" s="24"/>
      <c r="I28" s="24"/>
      <c r="J28" s="25">
        <f t="shared" si="0"/>
        <v>0</v>
      </c>
    </row>
    <row r="29" spans="1:10" ht="19.5" customHeight="1" x14ac:dyDescent="0.2">
      <c r="A29" s="280"/>
      <c r="B29" s="283"/>
      <c r="C29" s="289"/>
      <c r="D29" s="289"/>
      <c r="E29" s="289">
        <f>+C29*D29</f>
        <v>0</v>
      </c>
      <c r="F29" s="290" t="s">
        <v>296</v>
      </c>
      <c r="G29" s="65"/>
      <c r="H29" s="24"/>
      <c r="I29" s="24"/>
      <c r="J29" s="25">
        <f t="shared" si="0"/>
        <v>0</v>
      </c>
    </row>
    <row r="30" spans="1:10" ht="19.5" customHeight="1" x14ac:dyDescent="0.2">
      <c r="A30" s="280"/>
      <c r="B30" s="283"/>
      <c r="C30" s="285"/>
      <c r="D30" s="285"/>
      <c r="E30" s="285"/>
      <c r="F30" s="288"/>
      <c r="G30" s="65"/>
      <c r="H30" s="24"/>
      <c r="I30" s="24"/>
      <c r="J30" s="25">
        <f t="shared" si="0"/>
        <v>0</v>
      </c>
    </row>
    <row r="31" spans="1:10" ht="19.5" customHeight="1" x14ac:dyDescent="0.2">
      <c r="A31" s="280"/>
      <c r="B31" s="283"/>
      <c r="C31" s="286"/>
      <c r="D31" s="286"/>
      <c r="E31" s="286"/>
      <c r="F31" s="288"/>
      <c r="G31" s="65"/>
      <c r="H31" s="24"/>
      <c r="I31" s="24"/>
      <c r="J31" s="25">
        <f t="shared" si="0"/>
        <v>0</v>
      </c>
    </row>
    <row r="32" spans="1:10" ht="19.5" customHeight="1" x14ac:dyDescent="0.2">
      <c r="A32" s="280"/>
      <c r="B32" s="283"/>
      <c r="C32" s="289"/>
      <c r="D32" s="289"/>
      <c r="E32" s="289">
        <f>+C32*D32</f>
        <v>0</v>
      </c>
      <c r="F32" s="290" t="s">
        <v>297</v>
      </c>
      <c r="G32" s="65"/>
      <c r="H32" s="24"/>
      <c r="I32" s="24"/>
      <c r="J32" s="25">
        <f t="shared" si="0"/>
        <v>0</v>
      </c>
    </row>
    <row r="33" spans="1:10" ht="19.5" customHeight="1" x14ac:dyDescent="0.2">
      <c r="A33" s="280"/>
      <c r="B33" s="283"/>
      <c r="C33" s="285"/>
      <c r="D33" s="285"/>
      <c r="E33" s="285"/>
      <c r="F33" s="288"/>
      <c r="G33" s="65"/>
      <c r="H33" s="24"/>
      <c r="I33" s="24"/>
      <c r="J33" s="25">
        <f t="shared" si="0"/>
        <v>0</v>
      </c>
    </row>
    <row r="34" spans="1:10" ht="19.5" customHeight="1" x14ac:dyDescent="0.2">
      <c r="A34" s="280"/>
      <c r="B34" s="283"/>
      <c r="C34" s="286"/>
      <c r="D34" s="286"/>
      <c r="E34" s="286"/>
      <c r="F34" s="288"/>
      <c r="G34" s="65"/>
      <c r="H34" s="24"/>
      <c r="I34" s="24"/>
      <c r="J34" s="25">
        <f t="shared" si="0"/>
        <v>0</v>
      </c>
    </row>
    <row r="35" spans="1:10" ht="19.5" customHeight="1" x14ac:dyDescent="0.2">
      <c r="A35" s="280"/>
      <c r="B35" s="283"/>
      <c r="C35" s="289"/>
      <c r="D35" s="289"/>
      <c r="E35" s="289">
        <f>+C35*D35</f>
        <v>0</v>
      </c>
      <c r="F35" s="291" t="s">
        <v>298</v>
      </c>
      <c r="G35" s="65"/>
      <c r="H35" s="24"/>
      <c r="I35" s="24"/>
      <c r="J35" s="25">
        <f t="shared" si="0"/>
        <v>0</v>
      </c>
    </row>
    <row r="36" spans="1:10" ht="19.5" customHeight="1" x14ac:dyDescent="0.2">
      <c r="A36" s="280"/>
      <c r="B36" s="283"/>
      <c r="C36" s="285"/>
      <c r="D36" s="285"/>
      <c r="E36" s="285"/>
      <c r="F36" s="288"/>
      <c r="G36" s="65"/>
      <c r="H36" s="24"/>
      <c r="I36" s="24"/>
      <c r="J36" s="25">
        <f t="shared" si="0"/>
        <v>0</v>
      </c>
    </row>
    <row r="37" spans="1:10" ht="19.5" customHeight="1" thickBot="1" x14ac:dyDescent="0.25">
      <c r="A37" s="281"/>
      <c r="B37" s="292"/>
      <c r="C37" s="293"/>
      <c r="D37" s="293"/>
      <c r="E37" s="293"/>
      <c r="F37" s="294"/>
      <c r="G37" s="66"/>
      <c r="H37" s="26"/>
      <c r="I37" s="26"/>
      <c r="J37" s="27">
        <f t="shared" si="0"/>
        <v>0</v>
      </c>
    </row>
    <row r="38" spans="1:10" ht="13.5" thickTop="1" x14ac:dyDescent="0.2"/>
    <row r="39" spans="1:10" x14ac:dyDescent="0.2">
      <c r="A39" s="28" t="s">
        <v>299</v>
      </c>
    </row>
    <row r="40" spans="1:10" x14ac:dyDescent="0.2">
      <c r="A40" s="295" t="s">
        <v>300</v>
      </c>
      <c r="B40" s="295"/>
      <c r="C40" s="295"/>
      <c r="D40" s="295"/>
      <c r="E40" s="295"/>
      <c r="F40" s="295"/>
      <c r="G40" s="295"/>
      <c r="H40" s="295"/>
      <c r="I40" s="295"/>
      <c r="J40" s="295"/>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48" t="s">
        <v>45</v>
      </c>
      <c r="B1" s="149"/>
      <c r="C1" s="149"/>
      <c r="D1" s="149"/>
      <c r="E1" s="152"/>
      <c r="F1" s="153"/>
      <c r="G1" s="153"/>
      <c r="H1" s="153"/>
      <c r="I1" s="153"/>
      <c r="J1" s="153"/>
      <c r="K1" s="153"/>
      <c r="L1" s="153"/>
      <c r="M1" s="154"/>
    </row>
    <row r="2" spans="1:13" ht="30.95" customHeight="1" x14ac:dyDescent="0.25">
      <c r="A2" s="148" t="s">
        <v>46</v>
      </c>
      <c r="B2" s="149"/>
      <c r="C2" s="149"/>
      <c r="D2" s="149"/>
      <c r="E2" s="63"/>
      <c r="F2" s="47" t="s">
        <v>47</v>
      </c>
      <c r="G2" s="64"/>
      <c r="H2" s="47" t="s">
        <v>48</v>
      </c>
      <c r="I2" s="64"/>
      <c r="J2" s="36"/>
      <c r="K2" s="36"/>
      <c r="L2" s="36"/>
      <c r="M2" s="37"/>
    </row>
    <row r="3" spans="1:13" ht="30.95" customHeight="1" x14ac:dyDescent="0.25">
      <c r="A3" s="148" t="s">
        <v>49</v>
      </c>
      <c r="B3" s="149"/>
      <c r="C3" s="149" t="s">
        <v>50</v>
      </c>
      <c r="D3" s="149"/>
      <c r="E3" s="152"/>
      <c r="F3" s="153"/>
      <c r="G3" s="153"/>
      <c r="H3" s="153"/>
      <c r="I3" s="153"/>
      <c r="J3" s="153"/>
      <c r="K3" s="153"/>
      <c r="L3" s="153"/>
      <c r="M3" s="154"/>
    </row>
    <row r="4" spans="1:13" ht="30.95" customHeight="1" x14ac:dyDescent="0.25">
      <c r="A4" s="148" t="s">
        <v>51</v>
      </c>
      <c r="B4" s="149"/>
      <c r="C4" s="149"/>
      <c r="D4" s="149"/>
      <c r="E4" s="63"/>
      <c r="F4" s="47" t="s">
        <v>47</v>
      </c>
      <c r="G4" s="64"/>
      <c r="H4" s="47" t="s">
        <v>48</v>
      </c>
      <c r="I4" s="64"/>
      <c r="J4" s="36"/>
      <c r="K4" s="36"/>
      <c r="L4" s="36"/>
      <c r="M4" s="37"/>
    </row>
    <row r="5" spans="1:13" ht="30.95" customHeight="1" x14ac:dyDescent="0.25">
      <c r="A5" s="157" t="s">
        <v>52</v>
      </c>
      <c r="B5" s="158"/>
      <c r="C5" s="158" t="s">
        <v>53</v>
      </c>
      <c r="D5" s="158"/>
      <c r="E5" s="155"/>
      <c r="F5" s="156"/>
      <c r="G5" s="156"/>
      <c r="H5" s="153"/>
      <c r="I5" s="153"/>
      <c r="J5" s="153"/>
      <c r="K5" s="153"/>
      <c r="L5" s="153"/>
      <c r="M5" s="154"/>
    </row>
    <row r="6" spans="1:13" ht="23.25" customHeight="1" x14ac:dyDescent="0.2">
      <c r="A6" s="34"/>
      <c r="B6" s="62"/>
      <c r="C6" s="150" t="s">
        <v>54</v>
      </c>
      <c r="D6" s="150"/>
      <c r="E6" s="150"/>
      <c r="F6" s="150"/>
      <c r="G6" s="151"/>
      <c r="H6" s="159" t="s">
        <v>55</v>
      </c>
      <c r="I6" s="159"/>
      <c r="J6" s="159"/>
      <c r="K6" s="159"/>
      <c r="L6" s="159"/>
      <c r="M6" s="160"/>
    </row>
    <row r="7" spans="1:13" ht="29.1" customHeight="1" x14ac:dyDescent="0.2">
      <c r="A7" s="139" t="s">
        <v>56</v>
      </c>
      <c r="B7" s="139" t="s">
        <v>57</v>
      </c>
      <c r="C7" s="135" t="s">
        <v>58</v>
      </c>
      <c r="D7" s="137" t="s">
        <v>59</v>
      </c>
      <c r="E7" s="137" t="s">
        <v>60</v>
      </c>
      <c r="F7" s="137" t="s">
        <v>61</v>
      </c>
      <c r="G7" s="137" t="s">
        <v>62</v>
      </c>
      <c r="H7" s="138" t="s">
        <v>63</v>
      </c>
      <c r="I7" s="138" t="s">
        <v>64</v>
      </c>
      <c r="J7" s="161" t="s">
        <v>65</v>
      </c>
      <c r="K7" s="162"/>
      <c r="L7" s="161" t="s">
        <v>66</v>
      </c>
      <c r="M7" s="162"/>
    </row>
    <row r="8" spans="1:13" ht="30.95" customHeight="1" x14ac:dyDescent="0.2">
      <c r="A8" s="136"/>
      <c r="B8" s="140"/>
      <c r="C8" s="136"/>
      <c r="D8" s="136"/>
      <c r="E8" s="136"/>
      <c r="F8" s="136"/>
      <c r="G8" s="141"/>
      <c r="H8" s="136"/>
      <c r="I8" s="136"/>
      <c r="J8" s="163"/>
      <c r="K8" s="164"/>
      <c r="L8" s="163" t="s">
        <v>66</v>
      </c>
      <c r="M8" s="164"/>
    </row>
    <row r="9" spans="1:13" ht="30.95" customHeight="1" x14ac:dyDescent="0.2">
      <c r="A9" s="132"/>
      <c r="B9" s="132"/>
      <c r="C9" s="132"/>
      <c r="D9" s="132"/>
      <c r="E9" s="132"/>
      <c r="F9" s="48"/>
      <c r="G9" s="48"/>
      <c r="H9" s="48"/>
      <c r="I9" s="48"/>
      <c r="J9" s="144"/>
      <c r="K9" s="145"/>
      <c r="L9" s="144"/>
      <c r="M9" s="145"/>
    </row>
    <row r="10" spans="1:13" ht="30.95" customHeight="1" x14ac:dyDescent="0.2">
      <c r="A10" s="133"/>
      <c r="B10" s="133"/>
      <c r="C10" s="133"/>
      <c r="D10" s="133"/>
      <c r="E10" s="133"/>
      <c r="F10" s="49"/>
      <c r="G10" s="49"/>
      <c r="H10" s="49"/>
      <c r="I10" s="49"/>
      <c r="J10" s="146"/>
      <c r="K10" s="147"/>
      <c r="L10" s="146"/>
      <c r="M10" s="147"/>
    </row>
    <row r="11" spans="1:13" ht="30.95" customHeight="1" x14ac:dyDescent="0.2">
      <c r="A11" s="133"/>
      <c r="B11" s="133"/>
      <c r="C11" s="133"/>
      <c r="D11" s="133"/>
      <c r="E11" s="133"/>
      <c r="F11" s="50"/>
      <c r="G11" s="50"/>
      <c r="H11" s="50"/>
      <c r="I11" s="50"/>
      <c r="J11" s="142" t="s">
        <v>67</v>
      </c>
      <c r="K11" s="142" t="s">
        <v>68</v>
      </c>
      <c r="L11" s="142" t="s">
        <v>69</v>
      </c>
      <c r="M11" s="142" t="s">
        <v>70</v>
      </c>
    </row>
    <row r="12" spans="1:13" ht="30.95" customHeight="1" x14ac:dyDescent="0.2">
      <c r="A12" s="133"/>
      <c r="B12" s="133"/>
      <c r="C12" s="133"/>
      <c r="D12" s="133"/>
      <c r="E12" s="133"/>
      <c r="F12" s="50"/>
      <c r="G12" s="50"/>
      <c r="H12" s="50"/>
      <c r="I12" s="50"/>
      <c r="J12" s="143"/>
      <c r="K12" s="143"/>
      <c r="L12" s="143"/>
      <c r="M12" s="143"/>
    </row>
    <row r="13" spans="1:13" ht="30.95" customHeight="1" x14ac:dyDescent="0.2">
      <c r="A13" s="133"/>
      <c r="B13" s="133"/>
      <c r="C13" s="133"/>
      <c r="D13" s="133"/>
      <c r="E13" s="133"/>
      <c r="F13" s="50"/>
      <c r="G13" s="50"/>
      <c r="H13" s="50"/>
      <c r="I13" s="50"/>
      <c r="J13" s="144"/>
      <c r="K13" s="145"/>
      <c r="L13" s="144"/>
      <c r="M13" s="145"/>
    </row>
    <row r="14" spans="1:13" ht="30" customHeight="1" x14ac:dyDescent="0.2">
      <c r="A14" s="134"/>
      <c r="B14" s="134"/>
      <c r="C14" s="134"/>
      <c r="D14" s="134"/>
      <c r="E14" s="134"/>
      <c r="F14" s="51"/>
      <c r="G14" s="51"/>
      <c r="H14" s="51"/>
      <c r="I14" s="51"/>
      <c r="J14" s="146"/>
      <c r="K14" s="147"/>
      <c r="L14" s="146"/>
      <c r="M14" s="147"/>
    </row>
    <row r="16" spans="1:13" ht="15" x14ac:dyDescent="0.25">
      <c r="C16" s="52" t="s">
        <v>71</v>
      </c>
    </row>
    <row r="17" spans="3:13" ht="14.25" x14ac:dyDescent="0.2">
      <c r="C17" s="131" t="s">
        <v>72</v>
      </c>
      <c r="D17" s="131"/>
      <c r="E17" s="131"/>
      <c r="F17" s="131"/>
      <c r="G17" s="131"/>
    </row>
    <row r="18" spans="3:13" ht="22.5" customHeight="1" x14ac:dyDescent="0.2">
      <c r="C18" s="1" t="s">
        <v>73</v>
      </c>
      <c r="D18" s="1"/>
      <c r="E18" s="1"/>
      <c r="F18" s="1"/>
      <c r="G18" s="1"/>
      <c r="H18" s="1"/>
      <c r="I18" s="1"/>
      <c r="J18" s="1"/>
      <c r="K18" s="1"/>
      <c r="L18" s="1"/>
      <c r="M18" s="1"/>
    </row>
    <row r="19" spans="3:13" ht="14.25" x14ac:dyDescent="0.2">
      <c r="C19" s="131" t="s">
        <v>74</v>
      </c>
      <c r="D19" s="131"/>
      <c r="E19" s="131"/>
      <c r="F19" s="131"/>
      <c r="G19" s="13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0" t="s">
        <v>77</v>
      </c>
      <c r="D22" s="130"/>
      <c r="E22" s="130"/>
      <c r="F22" s="130"/>
      <c r="G22" s="130"/>
    </row>
    <row r="23" spans="3:13" ht="78.75" customHeight="1" x14ac:dyDescent="0.2">
      <c r="C23" s="130" t="s">
        <v>78</v>
      </c>
      <c r="D23" s="130"/>
      <c r="E23" s="130"/>
      <c r="F23" s="130"/>
      <c r="G23" s="130"/>
    </row>
    <row r="24" spans="3:13" ht="32.25" customHeight="1" x14ac:dyDescent="0.2">
      <c r="C24" s="130" t="s">
        <v>79</v>
      </c>
      <c r="D24" s="130"/>
      <c r="E24" s="130"/>
      <c r="F24" s="130"/>
      <c r="G24" s="130"/>
    </row>
    <row r="25" spans="3:13" ht="54" customHeight="1" x14ac:dyDescent="0.2">
      <c r="C25" s="130" t="s">
        <v>80</v>
      </c>
      <c r="D25" s="130"/>
      <c r="E25" s="130"/>
      <c r="F25" s="130"/>
      <c r="G25" s="130"/>
    </row>
    <row r="26" spans="3:13" ht="63" customHeight="1" x14ac:dyDescent="0.2">
      <c r="C26" s="130" t="s">
        <v>81</v>
      </c>
      <c r="D26" s="130"/>
      <c r="E26" s="130"/>
      <c r="F26" s="130"/>
      <c r="G26" s="130"/>
    </row>
    <row r="27" spans="3:13" ht="44.25" customHeight="1" x14ac:dyDescent="0.2">
      <c r="C27" s="130" t="s">
        <v>82</v>
      </c>
      <c r="D27" s="130"/>
      <c r="E27" s="130"/>
      <c r="F27" s="130"/>
      <c r="G27" s="130"/>
    </row>
    <row r="28" spans="3:13" ht="59.25" customHeight="1" x14ac:dyDescent="0.2">
      <c r="C28" s="130" t="s">
        <v>83</v>
      </c>
      <c r="D28" s="130"/>
      <c r="E28" s="130"/>
      <c r="F28" s="130"/>
      <c r="G28" s="130"/>
    </row>
    <row r="29" spans="3:13" ht="62.25" customHeight="1" x14ac:dyDescent="0.2">
      <c r="C29" s="130" t="s">
        <v>84</v>
      </c>
      <c r="D29" s="130"/>
      <c r="E29" s="130"/>
      <c r="F29" s="130"/>
      <c r="G29" s="130"/>
      <c r="H29" s="1"/>
      <c r="I29" s="1"/>
      <c r="J29" s="1"/>
      <c r="K29" s="1"/>
      <c r="L29" s="1"/>
      <c r="M29" s="1"/>
    </row>
    <row r="30" spans="3:13" ht="112.5" customHeight="1" x14ac:dyDescent="0.2">
      <c r="C30" s="130" t="s">
        <v>85</v>
      </c>
      <c r="D30" s="130"/>
      <c r="E30" s="130"/>
      <c r="F30" s="130"/>
      <c r="G30" s="130"/>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8"/>
      <c r="H2" s="16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8"/>
      <c r="H4" s="169"/>
    </row>
    <row r="5" spans="1:8" ht="30.95" customHeight="1" x14ac:dyDescent="0.2">
      <c r="A5" s="20" t="s">
        <v>53</v>
      </c>
      <c r="B5" s="170"/>
      <c r="C5" s="171"/>
      <c r="D5" s="171"/>
      <c r="E5" s="171"/>
      <c r="F5" s="171"/>
      <c r="G5" s="171"/>
      <c r="H5" s="172"/>
    </row>
    <row r="6" spans="1:8" ht="24.95" customHeight="1" x14ac:dyDescent="0.2">
      <c r="A6" s="173" t="s">
        <v>88</v>
      </c>
      <c r="B6" s="174"/>
      <c r="C6" s="174"/>
      <c r="D6" s="174"/>
      <c r="E6" s="174"/>
      <c r="F6" s="174"/>
      <c r="G6" s="174"/>
      <c r="H6" s="174"/>
    </row>
    <row r="7" spans="1:8" ht="45" x14ac:dyDescent="0.2">
      <c r="A7" s="30" t="s">
        <v>58</v>
      </c>
      <c r="B7" s="30" t="s">
        <v>59</v>
      </c>
      <c r="C7" s="30" t="s">
        <v>89</v>
      </c>
      <c r="D7" s="31" t="s">
        <v>90</v>
      </c>
      <c r="E7" s="31" t="s">
        <v>91</v>
      </c>
      <c r="F7" s="31" t="s">
        <v>92</v>
      </c>
      <c r="G7" s="31" t="s">
        <v>63</v>
      </c>
      <c r="H7" s="31" t="s">
        <v>93</v>
      </c>
    </row>
    <row r="8" spans="1:8" x14ac:dyDescent="0.2">
      <c r="A8" s="167"/>
      <c r="B8" s="165"/>
      <c r="C8" s="165"/>
      <c r="D8" s="165"/>
      <c r="E8" s="165"/>
      <c r="F8" s="165"/>
      <c r="G8" s="4"/>
      <c r="H8" s="5"/>
    </row>
    <row r="9" spans="1:8" x14ac:dyDescent="0.2">
      <c r="A9" s="167"/>
      <c r="B9" s="166"/>
      <c r="C9" s="166"/>
      <c r="D9" s="166"/>
      <c r="E9" s="166"/>
      <c r="F9" s="166"/>
      <c r="G9" s="4"/>
      <c r="H9" s="5"/>
    </row>
    <row r="10" spans="1:8" x14ac:dyDescent="0.2">
      <c r="A10" s="167"/>
      <c r="B10" s="143"/>
      <c r="C10" s="143"/>
      <c r="D10" s="143"/>
      <c r="E10" s="143"/>
      <c r="F10" s="143"/>
      <c r="G10" s="4"/>
      <c r="H10" s="5"/>
    </row>
    <row r="11" spans="1:8" x14ac:dyDescent="0.2">
      <c r="A11" s="167"/>
      <c r="B11" s="165"/>
      <c r="C11" s="165"/>
      <c r="D11" s="165"/>
      <c r="E11" s="165"/>
      <c r="F11" s="165"/>
      <c r="G11" s="4"/>
      <c r="H11" s="5"/>
    </row>
    <row r="12" spans="1:8" x14ac:dyDescent="0.2">
      <c r="A12" s="167"/>
      <c r="B12" s="166"/>
      <c r="C12" s="166"/>
      <c r="D12" s="166"/>
      <c r="E12" s="166"/>
      <c r="F12" s="166"/>
      <c r="G12" s="4"/>
      <c r="H12" s="5"/>
    </row>
    <row r="13" spans="1:8" x14ac:dyDescent="0.2">
      <c r="A13" s="167"/>
      <c r="B13" s="143"/>
      <c r="C13" s="143"/>
      <c r="D13" s="143"/>
      <c r="E13" s="143"/>
      <c r="F13" s="143"/>
      <c r="G13" s="4"/>
      <c r="H13" s="5"/>
    </row>
    <row r="14" spans="1:8" x14ac:dyDescent="0.2">
      <c r="A14" s="167"/>
      <c r="B14" s="165"/>
      <c r="C14" s="165"/>
      <c r="D14" s="165"/>
      <c r="E14" s="165"/>
      <c r="F14" s="165"/>
      <c r="G14" s="4"/>
      <c r="H14" s="5"/>
    </row>
    <row r="15" spans="1:8" x14ac:dyDescent="0.2">
      <c r="A15" s="167"/>
      <c r="B15" s="166"/>
      <c r="C15" s="166"/>
      <c r="D15" s="166"/>
      <c r="E15" s="166"/>
      <c r="F15" s="166"/>
      <c r="G15" s="4"/>
      <c r="H15" s="5"/>
    </row>
    <row r="16" spans="1:8" x14ac:dyDescent="0.2">
      <c r="A16" s="167"/>
      <c r="B16" s="143"/>
      <c r="C16" s="143"/>
      <c r="D16" s="143"/>
      <c r="E16" s="143"/>
      <c r="F16" s="143"/>
      <c r="G16" s="4"/>
      <c r="H16" s="5"/>
    </row>
    <row r="17" spans="1:8" x14ac:dyDescent="0.2">
      <c r="A17" s="167"/>
      <c r="B17" s="165"/>
      <c r="C17" s="165"/>
      <c r="D17" s="165"/>
      <c r="E17" s="165"/>
      <c r="F17" s="165"/>
      <c r="G17" s="4"/>
      <c r="H17" s="5"/>
    </row>
    <row r="18" spans="1:8" x14ac:dyDescent="0.2">
      <c r="A18" s="167"/>
      <c r="B18" s="166"/>
      <c r="C18" s="166"/>
      <c r="D18" s="166"/>
      <c r="E18" s="166"/>
      <c r="F18" s="166"/>
      <c r="G18" s="4"/>
      <c r="H18" s="5"/>
    </row>
    <row r="19" spans="1:8" x14ac:dyDescent="0.2">
      <c r="A19" s="167"/>
      <c r="B19" s="143"/>
      <c r="C19" s="143"/>
      <c r="D19" s="143"/>
      <c r="E19" s="143"/>
      <c r="F19" s="143"/>
      <c r="G19" s="4"/>
      <c r="H19" s="5"/>
    </row>
    <row r="20" spans="1:8" x14ac:dyDescent="0.2">
      <c r="A20" s="167"/>
      <c r="B20" s="165"/>
      <c r="C20" s="165"/>
      <c r="D20" s="165"/>
      <c r="E20" s="165"/>
      <c r="F20" s="165"/>
      <c r="G20" s="4"/>
      <c r="H20" s="5"/>
    </row>
    <row r="21" spans="1:8" x14ac:dyDescent="0.2">
      <c r="A21" s="167"/>
      <c r="B21" s="166"/>
      <c r="C21" s="166"/>
      <c r="D21" s="166"/>
      <c r="E21" s="166"/>
      <c r="F21" s="166"/>
      <c r="G21" s="4"/>
      <c r="H21" s="5"/>
    </row>
    <row r="22" spans="1:8" x14ac:dyDescent="0.2">
      <c r="A22" s="167"/>
      <c r="B22" s="143"/>
      <c r="C22" s="143"/>
      <c r="D22" s="143"/>
      <c r="E22" s="143"/>
      <c r="F22" s="143"/>
      <c r="G22" s="4"/>
      <c r="H22" s="5"/>
    </row>
    <row r="23" spans="1:8" x14ac:dyDescent="0.2">
      <c r="A23" s="167"/>
      <c r="B23" s="165"/>
      <c r="C23" s="165"/>
      <c r="D23" s="165"/>
      <c r="E23" s="165"/>
      <c r="F23" s="165"/>
      <c r="G23" s="4"/>
      <c r="H23" s="5"/>
    </row>
    <row r="24" spans="1:8" x14ac:dyDescent="0.2">
      <c r="A24" s="167"/>
      <c r="B24" s="166"/>
      <c r="C24" s="166"/>
      <c r="D24" s="166"/>
      <c r="E24" s="166"/>
      <c r="F24" s="166"/>
      <c r="G24" s="4"/>
      <c r="H24" s="5"/>
    </row>
    <row r="25" spans="1:8" x14ac:dyDescent="0.2">
      <c r="A25" s="167"/>
      <c r="B25" s="143"/>
      <c r="C25" s="143"/>
      <c r="D25" s="143"/>
      <c r="E25" s="143"/>
      <c r="F25" s="143"/>
      <c r="G25" s="4"/>
      <c r="H25" s="5"/>
    </row>
    <row r="26" spans="1:8" x14ac:dyDescent="0.2">
      <c r="A26" s="167"/>
      <c r="B26" s="165"/>
      <c r="C26" s="165"/>
      <c r="D26" s="165"/>
      <c r="E26" s="165"/>
      <c r="F26" s="165"/>
      <c r="G26" s="4"/>
      <c r="H26" s="5"/>
    </row>
    <row r="27" spans="1:8" x14ac:dyDescent="0.2">
      <c r="A27" s="167"/>
      <c r="B27" s="166"/>
      <c r="C27" s="166"/>
      <c r="D27" s="166"/>
      <c r="E27" s="166"/>
      <c r="F27" s="166"/>
      <c r="G27" s="4"/>
      <c r="H27" s="5"/>
    </row>
    <row r="28" spans="1:8" x14ac:dyDescent="0.2">
      <c r="A28" s="167"/>
      <c r="B28" s="143"/>
      <c r="C28" s="143"/>
      <c r="D28" s="143"/>
      <c r="E28" s="143"/>
      <c r="F28" s="143"/>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70"/>
      <c r="C1" s="171"/>
      <c r="D1" s="171"/>
      <c r="E1" s="171"/>
      <c r="F1" s="171"/>
      <c r="G1" s="171"/>
      <c r="H1" s="171"/>
      <c r="I1" s="171"/>
      <c r="J1" s="172"/>
    </row>
    <row r="2" spans="1:10" ht="30" customHeight="1" x14ac:dyDescent="0.2">
      <c r="A2" s="29" t="s">
        <v>46</v>
      </c>
      <c r="B2" s="63"/>
      <c r="C2" s="47" t="s">
        <v>47</v>
      </c>
      <c r="D2" s="64"/>
      <c r="E2" s="179" t="s">
        <v>48</v>
      </c>
      <c r="F2" s="179"/>
      <c r="G2" s="180"/>
      <c r="H2" s="180"/>
      <c r="I2" s="36"/>
      <c r="J2" s="37"/>
    </row>
    <row r="3" spans="1:10" ht="30" customHeight="1" x14ac:dyDescent="0.2">
      <c r="A3" s="20" t="s">
        <v>94</v>
      </c>
      <c r="B3" s="63"/>
      <c r="C3" s="178"/>
      <c r="D3" s="153"/>
      <c r="E3" s="153"/>
      <c r="F3" s="153"/>
      <c r="G3" s="153"/>
      <c r="H3" s="153"/>
      <c r="I3" s="153"/>
      <c r="J3" s="154"/>
    </row>
    <row r="4" spans="1:10" ht="30" customHeight="1" x14ac:dyDescent="0.2">
      <c r="A4" s="20" t="s">
        <v>51</v>
      </c>
      <c r="B4" s="63"/>
      <c r="C4" s="47" t="s">
        <v>47</v>
      </c>
      <c r="D4" s="64"/>
      <c r="E4" s="179" t="s">
        <v>48</v>
      </c>
      <c r="F4" s="179"/>
      <c r="G4" s="180"/>
      <c r="H4" s="180"/>
      <c r="I4" s="36"/>
      <c r="J4" s="37"/>
    </row>
    <row r="5" spans="1:10" ht="30" customHeight="1" x14ac:dyDescent="0.2">
      <c r="A5" s="20" t="s">
        <v>52</v>
      </c>
      <c r="B5" s="170"/>
      <c r="C5" s="171"/>
      <c r="D5" s="171"/>
      <c r="E5" s="171"/>
      <c r="F5" s="171"/>
      <c r="G5" s="171"/>
      <c r="H5" s="171"/>
      <c r="I5" s="171"/>
      <c r="J5" s="172"/>
    </row>
    <row r="6" spans="1:10" ht="24.95" customHeight="1" x14ac:dyDescent="0.2">
      <c r="A6" s="175" t="s">
        <v>95</v>
      </c>
      <c r="B6" s="176"/>
      <c r="C6" s="176"/>
      <c r="D6" s="176"/>
      <c r="E6" s="176"/>
      <c r="F6" s="176"/>
      <c r="G6" s="176"/>
      <c r="H6" s="176"/>
      <c r="I6" s="176"/>
      <c r="J6" s="17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7"/>
      <c r="B8" s="4"/>
      <c r="C8" s="4"/>
      <c r="D8" s="5"/>
      <c r="E8" s="4"/>
      <c r="F8" s="4"/>
      <c r="G8" s="4"/>
      <c r="H8" s="4"/>
      <c r="I8" s="4"/>
      <c r="J8" s="4"/>
    </row>
    <row r="9" spans="1:10" x14ac:dyDescent="0.2">
      <c r="A9" s="167"/>
      <c r="B9" s="4"/>
      <c r="C9" s="4"/>
      <c r="D9" s="5"/>
      <c r="E9" s="4"/>
      <c r="F9" s="4"/>
      <c r="G9" s="4"/>
      <c r="H9" s="4"/>
      <c r="I9" s="4"/>
      <c r="J9" s="4"/>
    </row>
    <row r="10" spans="1:10" x14ac:dyDescent="0.2">
      <c r="A10" s="167"/>
      <c r="B10" s="4"/>
      <c r="C10" s="4"/>
      <c r="D10" s="5"/>
      <c r="E10" s="4"/>
      <c r="F10" s="4"/>
      <c r="G10" s="4"/>
      <c r="H10" s="4"/>
      <c r="I10" s="4"/>
      <c r="J10" s="4"/>
    </row>
    <row r="11" spans="1:10" x14ac:dyDescent="0.2">
      <c r="A11" s="167"/>
      <c r="B11" s="4"/>
      <c r="C11" s="4"/>
      <c r="D11" s="5"/>
      <c r="E11" s="4"/>
      <c r="F11" s="4"/>
      <c r="G11" s="4"/>
      <c r="H11" s="4"/>
      <c r="I11" s="4"/>
      <c r="J11" s="4"/>
    </row>
    <row r="12" spans="1:10" x14ac:dyDescent="0.2">
      <c r="A12" s="167"/>
      <c r="B12" s="4"/>
      <c r="C12" s="4"/>
      <c r="D12" s="5"/>
      <c r="E12" s="4"/>
      <c r="F12" s="4"/>
      <c r="G12" s="4"/>
      <c r="H12" s="4"/>
      <c r="I12" s="4"/>
      <c r="J12" s="4"/>
    </row>
    <row r="13" spans="1:10" x14ac:dyDescent="0.2">
      <c r="A13" s="167"/>
      <c r="B13" s="4"/>
      <c r="C13" s="4"/>
      <c r="D13" s="5"/>
      <c r="E13" s="4"/>
      <c r="F13" s="4"/>
      <c r="G13" s="4"/>
      <c r="H13" s="4"/>
      <c r="I13" s="4"/>
      <c r="J13" s="4"/>
    </row>
    <row r="14" spans="1:10" x14ac:dyDescent="0.2">
      <c r="A14" s="167"/>
      <c r="B14" s="4"/>
      <c r="C14" s="4"/>
      <c r="D14" s="5"/>
      <c r="E14" s="4"/>
      <c r="F14" s="4"/>
      <c r="G14" s="4"/>
      <c r="H14" s="4"/>
      <c r="I14" s="4"/>
      <c r="J14" s="4"/>
    </row>
    <row r="15" spans="1:10" x14ac:dyDescent="0.2">
      <c r="A15" s="167"/>
      <c r="B15" s="4"/>
      <c r="C15" s="4"/>
      <c r="D15" s="5"/>
      <c r="E15" s="4"/>
      <c r="F15" s="4"/>
      <c r="G15" s="4"/>
      <c r="H15" s="4"/>
      <c r="I15" s="4"/>
      <c r="J15" s="4"/>
    </row>
    <row r="16" spans="1:10" x14ac:dyDescent="0.2">
      <c r="A16" s="167"/>
      <c r="B16" s="4"/>
      <c r="C16" s="4"/>
      <c r="D16" s="5"/>
      <c r="E16" s="4"/>
      <c r="F16" s="4"/>
      <c r="G16" s="4"/>
      <c r="H16" s="4"/>
      <c r="I16" s="4"/>
      <c r="J16" s="4"/>
    </row>
    <row r="17" spans="1:10" x14ac:dyDescent="0.2">
      <c r="A17" s="167"/>
      <c r="B17" s="4"/>
      <c r="C17" s="4"/>
      <c r="D17" s="5"/>
      <c r="E17" s="4"/>
      <c r="F17" s="4"/>
      <c r="G17" s="4"/>
      <c r="H17" s="4"/>
      <c r="I17" s="4"/>
      <c r="J17" s="4"/>
    </row>
    <row r="18" spans="1:10" x14ac:dyDescent="0.2">
      <c r="A18" s="167"/>
      <c r="B18" s="4"/>
      <c r="C18" s="4"/>
      <c r="D18" s="5"/>
      <c r="E18" s="4"/>
      <c r="F18" s="4"/>
      <c r="G18" s="4"/>
      <c r="H18" s="4"/>
      <c r="I18" s="4"/>
      <c r="J18" s="4"/>
    </row>
    <row r="19" spans="1:10" x14ac:dyDescent="0.2">
      <c r="A19" s="167"/>
      <c r="B19" s="4"/>
      <c r="C19" s="4"/>
      <c r="D19" s="5"/>
      <c r="E19" s="4"/>
      <c r="F19" s="4"/>
      <c r="G19" s="4"/>
      <c r="H19" s="4"/>
      <c r="I19" s="4"/>
      <c r="J19" s="4"/>
    </row>
    <row r="20" spans="1:10" x14ac:dyDescent="0.2">
      <c r="A20" s="167"/>
      <c r="B20" s="4"/>
      <c r="C20" s="4"/>
      <c r="D20" s="5"/>
      <c r="E20" s="4"/>
      <c r="F20" s="4"/>
      <c r="G20" s="4"/>
      <c r="H20" s="4"/>
      <c r="I20" s="4"/>
      <c r="J20" s="4"/>
    </row>
    <row r="21" spans="1:10" x14ac:dyDescent="0.2">
      <c r="A21" s="167"/>
      <c r="B21" s="4"/>
      <c r="C21" s="4"/>
      <c r="D21" s="5"/>
      <c r="E21" s="4"/>
      <c r="F21" s="4"/>
      <c r="G21" s="4"/>
      <c r="H21" s="4"/>
      <c r="I21" s="4"/>
      <c r="J21" s="4"/>
    </row>
    <row r="22" spans="1:10" x14ac:dyDescent="0.2">
      <c r="A22" s="167"/>
      <c r="B22" s="4"/>
      <c r="C22" s="4"/>
      <c r="D22" s="5"/>
      <c r="E22" s="4"/>
      <c r="F22" s="4"/>
      <c r="G22" s="4"/>
      <c r="H22" s="4"/>
      <c r="I22" s="4"/>
      <c r="J22" s="4"/>
    </row>
    <row r="23" spans="1:10" x14ac:dyDescent="0.2">
      <c r="A23" s="167"/>
      <c r="B23" s="4"/>
      <c r="C23" s="4"/>
      <c r="D23" s="5"/>
      <c r="E23" s="4"/>
      <c r="F23" s="4"/>
      <c r="G23" s="4"/>
      <c r="H23" s="4"/>
      <c r="I23" s="4"/>
      <c r="J23" s="4"/>
    </row>
    <row r="24" spans="1:10" x14ac:dyDescent="0.2">
      <c r="A24" s="167"/>
      <c r="B24" s="4"/>
      <c r="C24" s="4"/>
      <c r="D24" s="5"/>
      <c r="E24" s="4"/>
      <c r="F24" s="4"/>
      <c r="G24" s="4"/>
      <c r="H24" s="4"/>
      <c r="I24" s="4"/>
      <c r="J24" s="4"/>
    </row>
    <row r="25" spans="1:10" x14ac:dyDescent="0.2">
      <c r="A25" s="167"/>
      <c r="B25" s="4"/>
      <c r="C25" s="4"/>
      <c r="D25" s="5"/>
      <c r="E25" s="4"/>
      <c r="F25" s="4"/>
      <c r="G25" s="4"/>
      <c r="H25" s="4"/>
      <c r="I25" s="4"/>
      <c r="J25" s="4"/>
    </row>
    <row r="26" spans="1:10" x14ac:dyDescent="0.2">
      <c r="A26" s="167"/>
      <c r="B26" s="4"/>
      <c r="C26" s="4"/>
      <c r="D26" s="5"/>
      <c r="E26" s="4"/>
      <c r="F26" s="4"/>
      <c r="G26" s="4"/>
      <c r="H26" s="4"/>
      <c r="I26" s="4"/>
      <c r="J26" s="4"/>
    </row>
    <row r="27" spans="1:10" x14ac:dyDescent="0.2">
      <c r="A27" s="167"/>
      <c r="B27" s="4"/>
      <c r="C27" s="4"/>
      <c r="D27" s="5"/>
      <c r="E27" s="4"/>
      <c r="F27" s="4"/>
      <c r="G27" s="4"/>
      <c r="H27" s="4"/>
      <c r="I27" s="4"/>
      <c r="J27" s="4"/>
    </row>
    <row r="28" spans="1:10" x14ac:dyDescent="0.2">
      <c r="A28" s="16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5"/>
  <sheetViews>
    <sheetView tabSelected="1" view="pageBreakPreview" topLeftCell="A60" zoomScale="70" zoomScaleNormal="70" zoomScaleSheetLayoutView="70" workbookViewId="0">
      <selection activeCell="C70" sqref="C70:D7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5703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5703125" style="70" customWidth="1"/>
    <col min="14" max="16384" width="9.140625" style="70"/>
  </cols>
  <sheetData>
    <row r="1" spans="1:13" ht="15.75" thickBot="1" x14ac:dyDescent="0.3"/>
    <row r="2" spans="1:13" ht="58.5" customHeight="1" thickBot="1" x14ac:dyDescent="0.3">
      <c r="A2" s="225" t="s">
        <v>99</v>
      </c>
      <c r="B2" s="226"/>
      <c r="C2" s="226"/>
      <c r="D2" s="226"/>
      <c r="E2" s="226"/>
      <c r="F2" s="226"/>
      <c r="G2" s="226"/>
      <c r="H2" s="226"/>
      <c r="I2" s="226"/>
      <c r="J2" s="226"/>
      <c r="K2" s="226"/>
      <c r="L2" s="226"/>
      <c r="M2" s="227"/>
    </row>
    <row r="3" spans="1:13" ht="58.5" customHeight="1" thickBot="1" x14ac:dyDescent="0.3">
      <c r="A3" s="184" t="s">
        <v>100</v>
      </c>
      <c r="B3" s="185"/>
      <c r="C3" s="186" t="s">
        <v>101</v>
      </c>
      <c r="D3" s="187"/>
      <c r="E3" s="73" t="s">
        <v>102</v>
      </c>
      <c r="F3" s="187" t="s">
        <v>103</v>
      </c>
      <c r="G3" s="187"/>
      <c r="H3" s="73" t="s">
        <v>104</v>
      </c>
      <c r="I3" s="188" t="s">
        <v>312</v>
      </c>
      <c r="J3" s="189"/>
      <c r="K3" s="74" t="s">
        <v>105</v>
      </c>
      <c r="L3" s="190" t="s">
        <v>324</v>
      </c>
      <c r="M3" s="191"/>
    </row>
    <row r="4" spans="1:13" ht="69" customHeight="1" thickBot="1" x14ac:dyDescent="0.3">
      <c r="A4" s="75" t="s">
        <v>106</v>
      </c>
      <c r="B4" s="76" t="s">
        <v>107</v>
      </c>
      <c r="C4" s="76" t="s">
        <v>58</v>
      </c>
      <c r="D4" s="77" t="s">
        <v>108</v>
      </c>
      <c r="E4" s="77" t="s">
        <v>109</v>
      </c>
      <c r="F4" s="77" t="s">
        <v>110</v>
      </c>
      <c r="G4" s="77" t="s">
        <v>111</v>
      </c>
      <c r="H4" s="78" t="s">
        <v>310</v>
      </c>
      <c r="I4" s="79" t="s">
        <v>113</v>
      </c>
      <c r="J4" s="80" t="s">
        <v>114</v>
      </c>
      <c r="K4" s="80" t="s">
        <v>115</v>
      </c>
      <c r="L4" s="80" t="s">
        <v>116</v>
      </c>
      <c r="M4" s="81" t="s">
        <v>117</v>
      </c>
    </row>
    <row r="5" spans="1:13" s="93" customFormat="1" ht="61.5" customHeight="1" x14ac:dyDescent="0.2">
      <c r="A5" s="199" t="s">
        <v>118</v>
      </c>
      <c r="B5" s="202" t="s">
        <v>119</v>
      </c>
      <c r="C5" s="205" t="s">
        <v>120</v>
      </c>
      <c r="D5" s="202" t="s">
        <v>121</v>
      </c>
      <c r="E5" s="222">
        <v>45748</v>
      </c>
      <c r="F5" s="96" t="s">
        <v>122</v>
      </c>
      <c r="G5" s="97">
        <v>1</v>
      </c>
      <c r="H5" s="119">
        <v>2</v>
      </c>
      <c r="I5" s="123">
        <v>2</v>
      </c>
      <c r="J5" s="211">
        <v>1046268.03</v>
      </c>
      <c r="K5" s="214" t="s">
        <v>311</v>
      </c>
      <c r="L5" s="217" t="s">
        <v>320</v>
      </c>
      <c r="M5" s="230" t="s">
        <v>314</v>
      </c>
    </row>
    <row r="6" spans="1:13" s="93" customFormat="1" ht="58.5" customHeight="1" x14ac:dyDescent="0.2">
      <c r="A6" s="200"/>
      <c r="B6" s="203"/>
      <c r="C6" s="206"/>
      <c r="D6" s="203"/>
      <c r="E6" s="220"/>
      <c r="F6" s="94" t="s">
        <v>125</v>
      </c>
      <c r="G6" s="95">
        <v>13</v>
      </c>
      <c r="H6" s="119">
        <v>16</v>
      </c>
      <c r="I6" s="124">
        <v>16</v>
      </c>
      <c r="J6" s="212"/>
      <c r="K6" s="215"/>
      <c r="L6" s="194"/>
      <c r="M6" s="231"/>
    </row>
    <row r="7" spans="1:13" s="93" customFormat="1" ht="70.5" customHeight="1" x14ac:dyDescent="0.2">
      <c r="A7" s="200"/>
      <c r="B7" s="203"/>
      <c r="C7" s="206"/>
      <c r="D7" s="203"/>
      <c r="E7" s="220"/>
      <c r="F7" s="94" t="s">
        <v>126</v>
      </c>
      <c r="G7" s="95">
        <v>4</v>
      </c>
      <c r="H7" s="119">
        <v>8</v>
      </c>
      <c r="I7" s="124">
        <v>8</v>
      </c>
      <c r="J7" s="212"/>
      <c r="K7" s="215"/>
      <c r="L7" s="194"/>
      <c r="M7" s="231"/>
    </row>
    <row r="8" spans="1:13" s="93" customFormat="1" ht="75.75" customHeight="1" x14ac:dyDescent="0.2">
      <c r="A8" s="200"/>
      <c r="B8" s="203"/>
      <c r="C8" s="206"/>
      <c r="D8" s="203"/>
      <c r="E8" s="220"/>
      <c r="F8" s="94" t="s">
        <v>127</v>
      </c>
      <c r="G8" s="95">
        <v>267645</v>
      </c>
      <c r="H8" s="95">
        <v>300000</v>
      </c>
      <c r="I8" s="125">
        <v>301505</v>
      </c>
      <c r="J8" s="212"/>
      <c r="K8" s="215"/>
      <c r="L8" s="194"/>
      <c r="M8" s="231"/>
    </row>
    <row r="9" spans="1:13" s="93" customFormat="1" ht="63" customHeight="1" thickBot="1" x14ac:dyDescent="0.25">
      <c r="A9" s="201"/>
      <c r="B9" s="204"/>
      <c r="C9" s="207"/>
      <c r="D9" s="204"/>
      <c r="E9" s="221"/>
      <c r="F9" s="98" t="s">
        <v>128</v>
      </c>
      <c r="G9" s="99">
        <v>1</v>
      </c>
      <c r="H9" s="121">
        <v>2</v>
      </c>
      <c r="I9" s="126">
        <v>2</v>
      </c>
      <c r="J9" s="213"/>
      <c r="K9" s="216"/>
      <c r="L9" s="218"/>
      <c r="M9" s="232"/>
    </row>
    <row r="10" spans="1:13" s="93" customFormat="1" ht="29.25" customHeight="1" x14ac:dyDescent="0.2">
      <c r="A10" s="199" t="s">
        <v>129</v>
      </c>
      <c r="B10" s="202" t="s">
        <v>119</v>
      </c>
      <c r="C10" s="205" t="s">
        <v>130</v>
      </c>
      <c r="D10" s="202" t="s">
        <v>131</v>
      </c>
      <c r="E10" s="222">
        <v>45748</v>
      </c>
      <c r="F10" s="96" t="s">
        <v>132</v>
      </c>
      <c r="G10" s="97">
        <v>6</v>
      </c>
      <c r="H10" s="120">
        <v>5</v>
      </c>
      <c r="I10" s="123">
        <v>6</v>
      </c>
      <c r="J10" s="211">
        <v>0</v>
      </c>
      <c r="K10" s="214" t="s">
        <v>123</v>
      </c>
      <c r="L10" s="217" t="s">
        <v>320</v>
      </c>
      <c r="M10" s="196" t="s">
        <v>309</v>
      </c>
    </row>
    <row r="11" spans="1:13" s="93" customFormat="1" ht="29.25" customHeight="1" x14ac:dyDescent="0.2">
      <c r="A11" s="200"/>
      <c r="B11" s="203"/>
      <c r="C11" s="206"/>
      <c r="D11" s="203"/>
      <c r="E11" s="220"/>
      <c r="F11" s="94" t="s">
        <v>134</v>
      </c>
      <c r="G11" s="95">
        <v>73</v>
      </c>
      <c r="H11" s="119">
        <v>50</v>
      </c>
      <c r="I11" s="124">
        <v>63</v>
      </c>
      <c r="J11" s="212"/>
      <c r="K11" s="215"/>
      <c r="L11" s="194"/>
      <c r="M11" s="197"/>
    </row>
    <row r="12" spans="1:13" s="93" customFormat="1" ht="29.25" customHeight="1" thickBot="1" x14ac:dyDescent="0.25">
      <c r="A12" s="201"/>
      <c r="B12" s="204"/>
      <c r="C12" s="207"/>
      <c r="D12" s="204"/>
      <c r="E12" s="221"/>
      <c r="F12" s="98" t="s">
        <v>135</v>
      </c>
      <c r="G12" s="99">
        <v>1</v>
      </c>
      <c r="H12" s="99">
        <v>1</v>
      </c>
      <c r="I12" s="126">
        <v>1</v>
      </c>
      <c r="J12" s="212"/>
      <c r="K12" s="216"/>
      <c r="L12" s="218"/>
      <c r="M12" s="198"/>
    </row>
    <row r="13" spans="1:13" s="93" customFormat="1" ht="29.25" customHeight="1" x14ac:dyDescent="0.2">
      <c r="A13" s="199" t="s">
        <v>136</v>
      </c>
      <c r="B13" s="202" t="s">
        <v>119</v>
      </c>
      <c r="C13" s="205" t="s">
        <v>137</v>
      </c>
      <c r="D13" s="202" t="s">
        <v>138</v>
      </c>
      <c r="E13" s="222">
        <v>45748</v>
      </c>
      <c r="F13" s="96" t="s">
        <v>139</v>
      </c>
      <c r="G13" s="97">
        <v>49200</v>
      </c>
      <c r="H13" s="122">
        <v>55000</v>
      </c>
      <c r="I13" s="125">
        <v>55000</v>
      </c>
      <c r="J13" s="211">
        <v>1041117.86</v>
      </c>
      <c r="K13" s="214" t="s">
        <v>123</v>
      </c>
      <c r="L13" s="217" t="s">
        <v>320</v>
      </c>
      <c r="M13" s="196" t="s">
        <v>315</v>
      </c>
    </row>
    <row r="14" spans="1:13" s="93" customFormat="1" ht="29.25" customHeight="1" x14ac:dyDescent="0.2">
      <c r="A14" s="200"/>
      <c r="B14" s="203"/>
      <c r="C14" s="206"/>
      <c r="D14" s="203"/>
      <c r="E14" s="220"/>
      <c r="F14" s="94" t="s">
        <v>141</v>
      </c>
      <c r="G14" s="95">
        <v>2064</v>
      </c>
      <c r="H14" s="119">
        <v>3204</v>
      </c>
      <c r="I14" s="125">
        <v>11700</v>
      </c>
      <c r="J14" s="212"/>
      <c r="K14" s="215"/>
      <c r="L14" s="194"/>
      <c r="M14" s="197"/>
    </row>
    <row r="15" spans="1:13" s="93" customFormat="1" ht="29.25" customHeight="1" x14ac:dyDescent="0.2">
      <c r="A15" s="200"/>
      <c r="B15" s="203"/>
      <c r="C15" s="206"/>
      <c r="D15" s="203"/>
      <c r="E15" s="220"/>
      <c r="F15" s="94" t="s">
        <v>142</v>
      </c>
      <c r="G15" s="95">
        <v>1526</v>
      </c>
      <c r="H15" s="119">
        <v>2111</v>
      </c>
      <c r="I15" s="125">
        <v>2918</v>
      </c>
      <c r="J15" s="212"/>
      <c r="K15" s="215"/>
      <c r="L15" s="194"/>
      <c r="M15" s="197"/>
    </row>
    <row r="16" spans="1:13" s="93" customFormat="1" ht="29.25" customHeight="1" thickBot="1" x14ac:dyDescent="0.25">
      <c r="A16" s="201"/>
      <c r="B16" s="204"/>
      <c r="C16" s="207"/>
      <c r="D16" s="204"/>
      <c r="E16" s="221"/>
      <c r="F16" s="98" t="s">
        <v>143</v>
      </c>
      <c r="G16" s="99">
        <v>1317</v>
      </c>
      <c r="H16" s="99">
        <v>1350</v>
      </c>
      <c r="I16" s="126">
        <v>1345</v>
      </c>
      <c r="J16" s="213"/>
      <c r="K16" s="216"/>
      <c r="L16" s="218"/>
      <c r="M16" s="198"/>
    </row>
    <row r="17" spans="1:13" s="93" customFormat="1" ht="29.25" customHeight="1" x14ac:dyDescent="0.2">
      <c r="A17" s="199" t="s">
        <v>144</v>
      </c>
      <c r="B17" s="202" t="s">
        <v>145</v>
      </c>
      <c r="C17" s="205" t="s">
        <v>146</v>
      </c>
      <c r="D17" s="202" t="s">
        <v>147</v>
      </c>
      <c r="E17" s="222" t="s">
        <v>148</v>
      </c>
      <c r="F17" s="96" t="s">
        <v>149</v>
      </c>
      <c r="G17" s="97">
        <v>0</v>
      </c>
      <c r="H17" s="120">
        <v>4</v>
      </c>
      <c r="I17" s="123">
        <v>0</v>
      </c>
      <c r="J17" s="211">
        <v>4774349.7699999996</v>
      </c>
      <c r="K17" s="214" t="s">
        <v>123</v>
      </c>
      <c r="L17" s="217" t="s">
        <v>320</v>
      </c>
      <c r="M17" s="196" t="s">
        <v>316</v>
      </c>
    </row>
    <row r="18" spans="1:13" s="93" customFormat="1" ht="29.25" customHeight="1" x14ac:dyDescent="0.2">
      <c r="A18" s="200"/>
      <c r="B18" s="203"/>
      <c r="C18" s="206"/>
      <c r="D18" s="203"/>
      <c r="E18" s="223"/>
      <c r="F18" s="94" t="s">
        <v>150</v>
      </c>
      <c r="G18" s="95">
        <v>2</v>
      </c>
      <c r="H18" s="119">
        <v>6</v>
      </c>
      <c r="I18" s="127">
        <v>6</v>
      </c>
      <c r="J18" s="212"/>
      <c r="K18" s="215"/>
      <c r="L18" s="194"/>
      <c r="M18" s="197"/>
    </row>
    <row r="19" spans="1:13" s="93" customFormat="1" ht="29.25" customHeight="1" x14ac:dyDescent="0.2">
      <c r="A19" s="200"/>
      <c r="B19" s="203"/>
      <c r="C19" s="206"/>
      <c r="D19" s="203"/>
      <c r="E19" s="223"/>
      <c r="F19" s="94" t="s">
        <v>151</v>
      </c>
      <c r="G19" s="95">
        <v>6</v>
      </c>
      <c r="H19" s="119">
        <v>9</v>
      </c>
      <c r="I19" s="127">
        <v>6</v>
      </c>
      <c r="J19" s="212"/>
      <c r="K19" s="215"/>
      <c r="L19" s="194"/>
      <c r="M19" s="197"/>
    </row>
    <row r="20" spans="1:13" s="93" customFormat="1" ht="29.25" customHeight="1" x14ac:dyDescent="0.2">
      <c r="A20" s="200"/>
      <c r="B20" s="203"/>
      <c r="C20" s="206"/>
      <c r="D20" s="203"/>
      <c r="E20" s="223"/>
      <c r="F20" s="94" t="s">
        <v>152</v>
      </c>
      <c r="G20" s="95">
        <v>0</v>
      </c>
      <c r="H20" s="119">
        <v>700</v>
      </c>
      <c r="I20" s="127">
        <v>0</v>
      </c>
      <c r="J20" s="212"/>
      <c r="K20" s="215"/>
      <c r="L20" s="194"/>
      <c r="M20" s="197"/>
    </row>
    <row r="21" spans="1:13" s="93" customFormat="1" ht="29.25" customHeight="1" x14ac:dyDescent="0.2">
      <c r="A21" s="200"/>
      <c r="B21" s="203"/>
      <c r="C21" s="206"/>
      <c r="D21" s="203"/>
      <c r="E21" s="223"/>
      <c r="F21" s="94" t="s">
        <v>153</v>
      </c>
      <c r="G21" s="95">
        <v>0</v>
      </c>
      <c r="H21" s="119">
        <v>100</v>
      </c>
      <c r="I21" s="127">
        <v>0</v>
      </c>
      <c r="J21" s="212"/>
      <c r="K21" s="215"/>
      <c r="L21" s="194"/>
      <c r="M21" s="197"/>
    </row>
    <row r="22" spans="1:13" s="93" customFormat="1" ht="29.25" customHeight="1" x14ac:dyDescent="0.2">
      <c r="A22" s="200"/>
      <c r="B22" s="203"/>
      <c r="C22" s="206"/>
      <c r="D22" s="203"/>
      <c r="E22" s="220"/>
      <c r="F22" s="94" t="s">
        <v>154</v>
      </c>
      <c r="G22" s="95">
        <v>16</v>
      </c>
      <c r="H22" s="119">
        <v>18</v>
      </c>
      <c r="I22" s="124">
        <v>16</v>
      </c>
      <c r="J22" s="212"/>
      <c r="K22" s="215"/>
      <c r="L22" s="194"/>
      <c r="M22" s="197"/>
    </row>
    <row r="23" spans="1:13" s="93" customFormat="1" ht="29.25" customHeight="1" thickBot="1" x14ac:dyDescent="0.25">
      <c r="A23" s="201"/>
      <c r="B23" s="204"/>
      <c r="C23" s="207"/>
      <c r="D23" s="204"/>
      <c r="E23" s="221"/>
      <c r="F23" s="98" t="s">
        <v>155</v>
      </c>
      <c r="G23" s="99">
        <v>102</v>
      </c>
      <c r="H23" s="121">
        <v>200</v>
      </c>
      <c r="I23" s="126">
        <v>77</v>
      </c>
      <c r="J23" s="213"/>
      <c r="K23" s="216"/>
      <c r="L23" s="218"/>
      <c r="M23" s="198"/>
    </row>
    <row r="24" spans="1:13" s="93" customFormat="1" ht="29.25" customHeight="1" x14ac:dyDescent="0.2">
      <c r="A24" s="199" t="s">
        <v>156</v>
      </c>
      <c r="B24" s="202" t="s">
        <v>145</v>
      </c>
      <c r="C24" s="205" t="s">
        <v>157</v>
      </c>
      <c r="D24" s="202" t="s">
        <v>158</v>
      </c>
      <c r="E24" s="222" t="s">
        <v>159</v>
      </c>
      <c r="F24" s="96" t="s">
        <v>160</v>
      </c>
      <c r="G24" s="97">
        <v>289</v>
      </c>
      <c r="H24" s="120">
        <v>375</v>
      </c>
      <c r="I24" s="123">
        <v>327</v>
      </c>
      <c r="J24" s="211">
        <v>1322890</v>
      </c>
      <c r="K24" s="214" t="s">
        <v>123</v>
      </c>
      <c r="L24" s="217" t="s">
        <v>320</v>
      </c>
      <c r="M24" s="196" t="s">
        <v>308</v>
      </c>
    </row>
    <row r="25" spans="1:13" s="93" customFormat="1" ht="29.25" customHeight="1" x14ac:dyDescent="0.2">
      <c r="A25" s="200"/>
      <c r="B25" s="203"/>
      <c r="C25" s="206"/>
      <c r="D25" s="203"/>
      <c r="E25" s="223"/>
      <c r="F25" s="94" t="s">
        <v>161</v>
      </c>
      <c r="G25" s="95">
        <v>75</v>
      </c>
      <c r="H25" s="119">
        <v>90</v>
      </c>
      <c r="I25" s="124">
        <v>66</v>
      </c>
      <c r="J25" s="212"/>
      <c r="K25" s="215"/>
      <c r="L25" s="194"/>
      <c r="M25" s="197"/>
    </row>
    <row r="26" spans="1:13" s="93" customFormat="1" ht="29.25" customHeight="1" thickBot="1" x14ac:dyDescent="0.25">
      <c r="A26" s="201"/>
      <c r="B26" s="204"/>
      <c r="C26" s="207"/>
      <c r="D26" s="204"/>
      <c r="E26" s="224"/>
      <c r="F26" s="98" t="s">
        <v>162</v>
      </c>
      <c r="G26" s="99">
        <v>0</v>
      </c>
      <c r="H26" s="121">
        <v>2</v>
      </c>
      <c r="I26" s="126">
        <v>2</v>
      </c>
      <c r="J26" s="213"/>
      <c r="K26" s="216"/>
      <c r="L26" s="218"/>
      <c r="M26" s="198"/>
    </row>
    <row r="27" spans="1:13" s="93" customFormat="1" ht="29.25" customHeight="1" x14ac:dyDescent="0.2">
      <c r="A27" s="199" t="s">
        <v>163</v>
      </c>
      <c r="B27" s="202" t="s">
        <v>145</v>
      </c>
      <c r="C27" s="205" t="s">
        <v>164</v>
      </c>
      <c r="D27" s="202" t="s">
        <v>165</v>
      </c>
      <c r="E27" s="222" t="s">
        <v>159</v>
      </c>
      <c r="F27" s="96" t="s">
        <v>166</v>
      </c>
      <c r="G27" s="97">
        <v>5</v>
      </c>
      <c r="H27" s="120">
        <v>4</v>
      </c>
      <c r="I27" s="123">
        <v>3</v>
      </c>
      <c r="J27" s="211">
        <v>6741671.8300000001</v>
      </c>
      <c r="K27" s="214" t="s">
        <v>123</v>
      </c>
      <c r="L27" s="217" t="s">
        <v>320</v>
      </c>
      <c r="M27" s="196" t="s">
        <v>317</v>
      </c>
    </row>
    <row r="28" spans="1:13" s="93" customFormat="1" ht="29.25" customHeight="1" x14ac:dyDescent="0.2">
      <c r="A28" s="200"/>
      <c r="B28" s="203"/>
      <c r="C28" s="206"/>
      <c r="D28" s="203"/>
      <c r="E28" s="223"/>
      <c r="F28" s="94" t="s">
        <v>167</v>
      </c>
      <c r="G28" s="95">
        <v>68</v>
      </c>
      <c r="H28" s="95">
        <v>68</v>
      </c>
      <c r="I28" s="124">
        <v>45</v>
      </c>
      <c r="J28" s="212"/>
      <c r="K28" s="215"/>
      <c r="L28" s="194"/>
      <c r="M28" s="197"/>
    </row>
    <row r="29" spans="1:13" s="93" customFormat="1" ht="29.25" customHeight="1" x14ac:dyDescent="0.2">
      <c r="A29" s="200"/>
      <c r="B29" s="203"/>
      <c r="C29" s="206"/>
      <c r="D29" s="203"/>
      <c r="E29" s="223"/>
      <c r="F29" s="94" t="s">
        <v>168</v>
      </c>
      <c r="G29" s="95">
        <v>671</v>
      </c>
      <c r="H29" s="95">
        <v>671</v>
      </c>
      <c r="I29" s="124">
        <v>1669</v>
      </c>
      <c r="J29" s="212"/>
      <c r="K29" s="215"/>
      <c r="L29" s="194"/>
      <c r="M29" s="197"/>
    </row>
    <row r="30" spans="1:13" s="93" customFormat="1" ht="29.25" customHeight="1" x14ac:dyDescent="0.2">
      <c r="A30" s="200"/>
      <c r="B30" s="203"/>
      <c r="C30" s="206"/>
      <c r="D30" s="203"/>
      <c r="E30" s="223"/>
      <c r="F30" s="94" t="s">
        <v>169</v>
      </c>
      <c r="G30" s="95">
        <v>70</v>
      </c>
      <c r="H30" s="95">
        <v>70</v>
      </c>
      <c r="I30" s="124">
        <v>72</v>
      </c>
      <c r="J30" s="212"/>
      <c r="K30" s="215"/>
      <c r="L30" s="194"/>
      <c r="M30" s="197"/>
    </row>
    <row r="31" spans="1:13" s="93" customFormat="1" ht="29.25" customHeight="1" x14ac:dyDescent="0.2">
      <c r="A31" s="200"/>
      <c r="B31" s="203"/>
      <c r="C31" s="206"/>
      <c r="D31" s="203"/>
      <c r="E31" s="223"/>
      <c r="F31" s="94" t="s">
        <v>170</v>
      </c>
      <c r="G31" s="95">
        <v>18</v>
      </c>
      <c r="H31" s="95">
        <v>18</v>
      </c>
      <c r="I31" s="124">
        <v>28</v>
      </c>
      <c r="J31" s="212"/>
      <c r="K31" s="215"/>
      <c r="L31" s="194"/>
      <c r="M31" s="197"/>
    </row>
    <row r="32" spans="1:13" s="93" customFormat="1" ht="29.25" customHeight="1" x14ac:dyDescent="0.2">
      <c r="A32" s="200"/>
      <c r="B32" s="203"/>
      <c r="C32" s="206"/>
      <c r="D32" s="203"/>
      <c r="E32" s="223"/>
      <c r="F32" s="94" t="s">
        <v>171</v>
      </c>
      <c r="G32" s="95">
        <v>234</v>
      </c>
      <c r="H32" s="119">
        <v>270</v>
      </c>
      <c r="I32" s="124">
        <v>283</v>
      </c>
      <c r="J32" s="212"/>
      <c r="K32" s="215"/>
      <c r="L32" s="194"/>
      <c r="M32" s="197"/>
    </row>
    <row r="33" spans="1:13" s="93" customFormat="1" ht="34.9" customHeight="1" thickBot="1" x14ac:dyDescent="0.25">
      <c r="A33" s="201"/>
      <c r="B33" s="204"/>
      <c r="C33" s="207"/>
      <c r="D33" s="204"/>
      <c r="E33" s="224"/>
      <c r="F33" s="98" t="s">
        <v>172</v>
      </c>
      <c r="G33" s="99">
        <v>3</v>
      </c>
      <c r="H33" s="121">
        <v>7</v>
      </c>
      <c r="I33" s="126">
        <v>6</v>
      </c>
      <c r="J33" s="213"/>
      <c r="K33" s="216"/>
      <c r="L33" s="218"/>
      <c r="M33" s="198"/>
    </row>
    <row r="34" spans="1:13" s="93" customFormat="1" ht="51" customHeight="1" x14ac:dyDescent="0.2">
      <c r="A34" s="199" t="s">
        <v>173</v>
      </c>
      <c r="B34" s="202" t="s">
        <v>145</v>
      </c>
      <c r="C34" s="205" t="s">
        <v>174</v>
      </c>
      <c r="D34" s="202" t="s">
        <v>175</v>
      </c>
      <c r="E34" s="222" t="s">
        <v>159</v>
      </c>
      <c r="F34" s="96" t="s">
        <v>176</v>
      </c>
      <c r="G34" s="97">
        <v>1</v>
      </c>
      <c r="H34" s="120">
        <v>2</v>
      </c>
      <c r="I34" s="123">
        <v>2</v>
      </c>
      <c r="J34" s="211">
        <v>1577716.39</v>
      </c>
      <c r="K34" s="214" t="s">
        <v>123</v>
      </c>
      <c r="L34" s="217" t="s">
        <v>320</v>
      </c>
      <c r="M34" s="196" t="s">
        <v>318</v>
      </c>
    </row>
    <row r="35" spans="1:13" s="93" customFormat="1" ht="47.25" customHeight="1" x14ac:dyDescent="0.2">
      <c r="A35" s="200"/>
      <c r="B35" s="203"/>
      <c r="C35" s="206"/>
      <c r="D35" s="203"/>
      <c r="E35" s="223"/>
      <c r="F35" s="94" t="s">
        <v>177</v>
      </c>
      <c r="G35" s="95">
        <v>1</v>
      </c>
      <c r="H35" s="119">
        <v>1</v>
      </c>
      <c r="I35" s="127">
        <v>1</v>
      </c>
      <c r="J35" s="212"/>
      <c r="K35" s="215"/>
      <c r="L35" s="194"/>
      <c r="M35" s="197"/>
    </row>
    <row r="36" spans="1:13" s="93" customFormat="1" ht="46.5" customHeight="1" x14ac:dyDescent="0.2">
      <c r="A36" s="200"/>
      <c r="B36" s="203"/>
      <c r="C36" s="206"/>
      <c r="D36" s="203"/>
      <c r="E36" s="223"/>
      <c r="F36" s="94" t="s">
        <v>178</v>
      </c>
      <c r="G36" s="95">
        <v>21</v>
      </c>
      <c r="H36" s="119">
        <v>21</v>
      </c>
      <c r="I36" s="124">
        <v>24</v>
      </c>
      <c r="J36" s="212"/>
      <c r="K36" s="215"/>
      <c r="L36" s="194"/>
      <c r="M36" s="197"/>
    </row>
    <row r="37" spans="1:13" s="93" customFormat="1" ht="46.5" customHeight="1" thickBot="1" x14ac:dyDescent="0.25">
      <c r="A37" s="201"/>
      <c r="B37" s="204"/>
      <c r="C37" s="207"/>
      <c r="D37" s="204"/>
      <c r="E37" s="224"/>
      <c r="F37" s="98" t="s">
        <v>179</v>
      </c>
      <c r="G37" s="99">
        <v>2</v>
      </c>
      <c r="H37" s="99">
        <v>4</v>
      </c>
      <c r="I37" s="126">
        <v>3</v>
      </c>
      <c r="J37" s="213"/>
      <c r="K37" s="216"/>
      <c r="L37" s="218"/>
      <c r="M37" s="198"/>
    </row>
    <row r="38" spans="1:13" s="93" customFormat="1" ht="29.25" customHeight="1" x14ac:dyDescent="0.2">
      <c r="A38" s="199" t="s">
        <v>180</v>
      </c>
      <c r="B38" s="202" t="s">
        <v>181</v>
      </c>
      <c r="C38" s="205" t="s">
        <v>182</v>
      </c>
      <c r="D38" s="202" t="s">
        <v>183</v>
      </c>
      <c r="E38" s="219" t="s">
        <v>159</v>
      </c>
      <c r="F38" s="96" t="s">
        <v>184</v>
      </c>
      <c r="G38" s="97">
        <v>0</v>
      </c>
      <c r="H38" s="119">
        <v>1</v>
      </c>
      <c r="I38" s="123">
        <v>0</v>
      </c>
      <c r="J38" s="211">
        <v>1029509.15</v>
      </c>
      <c r="K38" s="214" t="s">
        <v>123</v>
      </c>
      <c r="L38" s="217" t="s">
        <v>320</v>
      </c>
      <c r="M38" s="208" t="s">
        <v>313</v>
      </c>
    </row>
    <row r="39" spans="1:13" s="93" customFormat="1" ht="29.25" customHeight="1" x14ac:dyDescent="0.2">
      <c r="A39" s="200"/>
      <c r="B39" s="203"/>
      <c r="C39" s="206"/>
      <c r="D39" s="203"/>
      <c r="E39" s="220"/>
      <c r="F39" s="94" t="s">
        <v>185</v>
      </c>
      <c r="G39" s="95">
        <v>59</v>
      </c>
      <c r="H39" s="119">
        <v>68</v>
      </c>
      <c r="I39" s="127">
        <v>64</v>
      </c>
      <c r="J39" s="212"/>
      <c r="K39" s="215"/>
      <c r="L39" s="194"/>
      <c r="M39" s="209"/>
    </row>
    <row r="40" spans="1:13" s="93" customFormat="1" ht="29.25" customHeight="1" x14ac:dyDescent="0.2">
      <c r="A40" s="200"/>
      <c r="B40" s="203"/>
      <c r="C40" s="206"/>
      <c r="D40" s="203"/>
      <c r="E40" s="220"/>
      <c r="F40" s="94" t="s">
        <v>186</v>
      </c>
      <c r="G40" s="95">
        <v>0</v>
      </c>
      <c r="H40" s="119">
        <v>2</v>
      </c>
      <c r="I40" s="127">
        <v>2</v>
      </c>
      <c r="J40" s="212"/>
      <c r="K40" s="215"/>
      <c r="L40" s="194"/>
      <c r="M40" s="209"/>
    </row>
    <row r="41" spans="1:13" s="93" customFormat="1" ht="29.25" customHeight="1" x14ac:dyDescent="0.2">
      <c r="A41" s="200"/>
      <c r="B41" s="203"/>
      <c r="C41" s="206"/>
      <c r="D41" s="203"/>
      <c r="E41" s="220"/>
      <c r="F41" s="94" t="s">
        <v>187</v>
      </c>
      <c r="G41" s="95">
        <v>516</v>
      </c>
      <c r="H41" s="119">
        <v>627</v>
      </c>
      <c r="I41" s="127">
        <v>905</v>
      </c>
      <c r="J41" s="212"/>
      <c r="K41" s="215"/>
      <c r="L41" s="194"/>
      <c r="M41" s="209"/>
    </row>
    <row r="42" spans="1:13" s="93" customFormat="1" ht="29.25" customHeight="1" x14ac:dyDescent="0.2">
      <c r="A42" s="200"/>
      <c r="B42" s="203"/>
      <c r="C42" s="206"/>
      <c r="D42" s="203"/>
      <c r="E42" s="220"/>
      <c r="F42" s="94" t="s">
        <v>188</v>
      </c>
      <c r="G42" s="95">
        <v>1000</v>
      </c>
      <c r="H42" s="119">
        <v>815</v>
      </c>
      <c r="I42" s="127">
        <v>833</v>
      </c>
      <c r="J42" s="212"/>
      <c r="K42" s="215"/>
      <c r="L42" s="194"/>
      <c r="M42" s="209"/>
    </row>
    <row r="43" spans="1:13" s="93" customFormat="1" ht="29.25" customHeight="1" x14ac:dyDescent="0.2">
      <c r="A43" s="200"/>
      <c r="B43" s="203"/>
      <c r="C43" s="206"/>
      <c r="D43" s="203"/>
      <c r="E43" s="220"/>
      <c r="F43" s="94" t="s">
        <v>189</v>
      </c>
      <c r="G43" s="95">
        <v>0</v>
      </c>
      <c r="H43" s="119">
        <v>8</v>
      </c>
      <c r="I43" s="124">
        <v>5</v>
      </c>
      <c r="J43" s="212"/>
      <c r="K43" s="215"/>
      <c r="L43" s="194"/>
      <c r="M43" s="209"/>
    </row>
    <row r="44" spans="1:13" s="93" customFormat="1" ht="29.25" customHeight="1" thickBot="1" x14ac:dyDescent="0.25">
      <c r="A44" s="201"/>
      <c r="B44" s="204"/>
      <c r="C44" s="207"/>
      <c r="D44" s="204"/>
      <c r="E44" s="221"/>
      <c r="F44" s="98" t="s">
        <v>190</v>
      </c>
      <c r="G44" s="99">
        <v>0</v>
      </c>
      <c r="H44" s="121">
        <v>1</v>
      </c>
      <c r="I44" s="126">
        <v>0</v>
      </c>
      <c r="J44" s="213"/>
      <c r="K44" s="216"/>
      <c r="L44" s="218"/>
      <c r="M44" s="210"/>
    </row>
    <row r="45" spans="1:13" s="93" customFormat="1" ht="29.25" customHeight="1" x14ac:dyDescent="0.2">
      <c r="A45" s="199" t="s">
        <v>191</v>
      </c>
      <c r="B45" s="202" t="s">
        <v>192</v>
      </c>
      <c r="C45" s="205" t="s">
        <v>193</v>
      </c>
      <c r="D45" s="202" t="s">
        <v>194</v>
      </c>
      <c r="E45" s="219" t="s">
        <v>159</v>
      </c>
      <c r="F45" s="96" t="s">
        <v>195</v>
      </c>
      <c r="G45" s="97">
        <v>1</v>
      </c>
      <c r="H45" s="120">
        <v>2</v>
      </c>
      <c r="I45" s="123">
        <v>4</v>
      </c>
      <c r="J45" s="211">
        <v>43319.98</v>
      </c>
      <c r="K45" s="214" t="s">
        <v>123</v>
      </c>
      <c r="L45" s="217" t="s">
        <v>320</v>
      </c>
      <c r="M45" s="196" t="s">
        <v>319</v>
      </c>
    </row>
    <row r="46" spans="1:13" s="93" customFormat="1" ht="29.25" customHeight="1" x14ac:dyDescent="0.2">
      <c r="A46" s="200"/>
      <c r="B46" s="203"/>
      <c r="C46" s="206"/>
      <c r="D46" s="203"/>
      <c r="E46" s="220"/>
      <c r="F46" s="94" t="s">
        <v>196</v>
      </c>
      <c r="G46" s="95">
        <v>1</v>
      </c>
      <c r="H46" s="119">
        <v>1</v>
      </c>
      <c r="I46" s="127">
        <v>0</v>
      </c>
      <c r="J46" s="212"/>
      <c r="K46" s="215"/>
      <c r="L46" s="194"/>
      <c r="M46" s="197"/>
    </row>
    <row r="47" spans="1:13" s="93" customFormat="1" ht="29.25" customHeight="1" x14ac:dyDescent="0.2">
      <c r="A47" s="200"/>
      <c r="B47" s="203"/>
      <c r="C47" s="206"/>
      <c r="D47" s="203"/>
      <c r="E47" s="220"/>
      <c r="F47" s="94" t="s">
        <v>197</v>
      </c>
      <c r="G47" s="95">
        <v>207</v>
      </c>
      <c r="H47" s="95">
        <v>206</v>
      </c>
      <c r="I47" s="127">
        <v>181</v>
      </c>
      <c r="J47" s="212"/>
      <c r="K47" s="215"/>
      <c r="L47" s="194"/>
      <c r="M47" s="197"/>
    </row>
    <row r="48" spans="1:13" s="93" customFormat="1" ht="29.25" customHeight="1" x14ac:dyDescent="0.2">
      <c r="A48" s="200"/>
      <c r="B48" s="203"/>
      <c r="C48" s="206"/>
      <c r="D48" s="203"/>
      <c r="E48" s="220"/>
      <c r="F48" s="94" t="s">
        <v>198</v>
      </c>
      <c r="G48" s="95">
        <v>330</v>
      </c>
      <c r="H48" s="95">
        <v>330</v>
      </c>
      <c r="I48" s="124">
        <v>330</v>
      </c>
      <c r="J48" s="212"/>
      <c r="K48" s="215"/>
      <c r="L48" s="194"/>
      <c r="M48" s="197"/>
    </row>
    <row r="49" spans="1:13" s="93" customFormat="1" ht="29.25" customHeight="1" thickBot="1" x14ac:dyDescent="0.25">
      <c r="A49" s="201"/>
      <c r="B49" s="204"/>
      <c r="C49" s="207"/>
      <c r="D49" s="204"/>
      <c r="E49" s="221"/>
      <c r="F49" s="98" t="s">
        <v>199</v>
      </c>
      <c r="G49" s="99">
        <v>6</v>
      </c>
      <c r="H49" s="121">
        <v>10</v>
      </c>
      <c r="I49" s="126">
        <v>8</v>
      </c>
      <c r="J49" s="213"/>
      <c r="K49" s="216"/>
      <c r="L49" s="218"/>
      <c r="M49" s="198"/>
    </row>
    <row r="50" spans="1:13" s="93" customFormat="1" ht="35.450000000000003" customHeight="1" x14ac:dyDescent="0.2">
      <c r="A50" s="199" t="s">
        <v>200</v>
      </c>
      <c r="B50" s="202" t="s">
        <v>181</v>
      </c>
      <c r="C50" s="205" t="s">
        <v>201</v>
      </c>
      <c r="D50" s="202" t="s">
        <v>202</v>
      </c>
      <c r="E50" s="219" t="s">
        <v>159</v>
      </c>
      <c r="F50" s="96" t="s">
        <v>203</v>
      </c>
      <c r="G50" s="97">
        <v>44</v>
      </c>
      <c r="H50" s="120">
        <v>48</v>
      </c>
      <c r="I50" s="123">
        <v>47</v>
      </c>
      <c r="J50" s="211">
        <v>1435048.74</v>
      </c>
      <c r="K50" s="214" t="s">
        <v>123</v>
      </c>
      <c r="L50" s="217" t="s">
        <v>320</v>
      </c>
      <c r="M50" s="196" t="s">
        <v>323</v>
      </c>
    </row>
    <row r="51" spans="1:13" s="93" customFormat="1" ht="35.450000000000003" customHeight="1" x14ac:dyDescent="0.2">
      <c r="A51" s="200"/>
      <c r="B51" s="203"/>
      <c r="C51" s="206"/>
      <c r="D51" s="203"/>
      <c r="E51" s="220"/>
      <c r="F51" s="94" t="s">
        <v>204</v>
      </c>
      <c r="G51" s="95">
        <v>13</v>
      </c>
      <c r="H51" s="95">
        <v>28</v>
      </c>
      <c r="I51" s="127">
        <v>26</v>
      </c>
      <c r="J51" s="212"/>
      <c r="K51" s="215"/>
      <c r="L51" s="194"/>
      <c r="M51" s="197"/>
    </row>
    <row r="52" spans="1:13" s="93" customFormat="1" ht="34.15" customHeight="1" x14ac:dyDescent="0.2">
      <c r="A52" s="200"/>
      <c r="B52" s="203"/>
      <c r="C52" s="206"/>
      <c r="D52" s="203"/>
      <c r="E52" s="220"/>
      <c r="F52" s="94" t="s">
        <v>205</v>
      </c>
      <c r="G52" s="95">
        <v>109</v>
      </c>
      <c r="H52" s="119">
        <v>118</v>
      </c>
      <c r="I52" s="124">
        <f>114+5</f>
        <v>119</v>
      </c>
      <c r="J52" s="212"/>
      <c r="K52" s="215"/>
      <c r="L52" s="194"/>
      <c r="M52" s="197"/>
    </row>
    <row r="53" spans="1:13" s="93" customFormat="1" ht="34.15" customHeight="1" x14ac:dyDescent="0.2">
      <c r="A53" s="200"/>
      <c r="B53" s="203"/>
      <c r="C53" s="206"/>
      <c r="D53" s="203"/>
      <c r="E53" s="220"/>
      <c r="F53" s="94" t="s">
        <v>206</v>
      </c>
      <c r="G53" s="95">
        <v>340</v>
      </c>
      <c r="H53" s="95">
        <v>340</v>
      </c>
      <c r="I53" s="124">
        <v>340</v>
      </c>
      <c r="J53" s="212"/>
      <c r="K53" s="215"/>
      <c r="L53" s="194"/>
      <c r="M53" s="197"/>
    </row>
    <row r="54" spans="1:13" s="93" customFormat="1" ht="34.15" customHeight="1" x14ac:dyDescent="0.2">
      <c r="A54" s="200"/>
      <c r="B54" s="203"/>
      <c r="C54" s="206"/>
      <c r="D54" s="203"/>
      <c r="E54" s="220"/>
      <c r="F54" s="94" t="s">
        <v>207</v>
      </c>
      <c r="G54" s="95">
        <v>2</v>
      </c>
      <c r="H54" s="119">
        <v>3</v>
      </c>
      <c r="I54" s="124">
        <v>2</v>
      </c>
      <c r="J54" s="212"/>
      <c r="K54" s="215"/>
      <c r="L54" s="194"/>
      <c r="M54" s="197"/>
    </row>
    <row r="55" spans="1:13" s="93" customFormat="1" ht="35.450000000000003" customHeight="1" thickBot="1" x14ac:dyDescent="0.25">
      <c r="A55" s="201"/>
      <c r="B55" s="204"/>
      <c r="C55" s="207"/>
      <c r="D55" s="204"/>
      <c r="E55" s="221"/>
      <c r="F55" s="98" t="s">
        <v>208</v>
      </c>
      <c r="G55" s="99">
        <v>0</v>
      </c>
      <c r="H55" s="121">
        <v>2</v>
      </c>
      <c r="I55" s="126">
        <v>2</v>
      </c>
      <c r="J55" s="213"/>
      <c r="K55" s="216"/>
      <c r="L55" s="218"/>
      <c r="M55" s="198"/>
    </row>
    <row r="56" spans="1:13" s="93" customFormat="1" ht="29.25" customHeight="1" x14ac:dyDescent="0.2">
      <c r="A56" s="199" t="s">
        <v>209</v>
      </c>
      <c r="B56" s="202" t="s">
        <v>192</v>
      </c>
      <c r="C56" s="205" t="s">
        <v>210</v>
      </c>
      <c r="D56" s="202" t="s">
        <v>211</v>
      </c>
      <c r="E56" s="219" t="s">
        <v>159</v>
      </c>
      <c r="F56" s="96" t="s">
        <v>212</v>
      </c>
      <c r="G56" s="97">
        <v>20</v>
      </c>
      <c r="H56" s="120">
        <v>23</v>
      </c>
      <c r="I56" s="123">
        <v>23</v>
      </c>
      <c r="J56" s="211">
        <v>1337219.67</v>
      </c>
      <c r="K56" s="214" t="s">
        <v>123</v>
      </c>
      <c r="L56" s="217" t="s">
        <v>320</v>
      </c>
      <c r="M56" s="196" t="s">
        <v>321</v>
      </c>
    </row>
    <row r="57" spans="1:13" s="93" customFormat="1" ht="29.25" customHeight="1" x14ac:dyDescent="0.2">
      <c r="A57" s="200"/>
      <c r="B57" s="203"/>
      <c r="C57" s="206"/>
      <c r="D57" s="203"/>
      <c r="E57" s="220"/>
      <c r="F57" s="94" t="s">
        <v>307</v>
      </c>
      <c r="G57" s="95">
        <v>43</v>
      </c>
      <c r="H57" s="119">
        <v>45</v>
      </c>
      <c r="I57" s="127">
        <v>41</v>
      </c>
      <c r="J57" s="212"/>
      <c r="K57" s="215"/>
      <c r="L57" s="194"/>
      <c r="M57" s="197"/>
    </row>
    <row r="58" spans="1:13" s="93" customFormat="1" ht="29.25" customHeight="1" thickBot="1" x14ac:dyDescent="0.25">
      <c r="A58" s="200"/>
      <c r="B58" s="203"/>
      <c r="C58" s="206"/>
      <c r="D58" s="203"/>
      <c r="E58" s="220"/>
      <c r="F58" s="94" t="s">
        <v>214</v>
      </c>
      <c r="G58" s="95">
        <v>12432</v>
      </c>
      <c r="H58" s="95">
        <v>13000</v>
      </c>
      <c r="I58" s="128">
        <v>20712</v>
      </c>
      <c r="J58" s="212"/>
      <c r="K58" s="215"/>
      <c r="L58" s="194"/>
      <c r="M58" s="197"/>
    </row>
    <row r="59" spans="1:13" s="93" customFormat="1" ht="29.25" customHeight="1" thickBot="1" x14ac:dyDescent="0.25">
      <c r="A59" s="200"/>
      <c r="B59" s="203"/>
      <c r="C59" s="206"/>
      <c r="D59" s="203"/>
      <c r="E59" s="220"/>
      <c r="F59" s="94" t="s">
        <v>215</v>
      </c>
      <c r="G59" s="95">
        <v>15</v>
      </c>
      <c r="H59" s="119">
        <v>20</v>
      </c>
      <c r="I59" s="129">
        <v>15</v>
      </c>
      <c r="J59" s="212"/>
      <c r="K59" s="215"/>
      <c r="L59" s="194"/>
      <c r="M59" s="197"/>
    </row>
    <row r="60" spans="1:13" s="93" customFormat="1" ht="29.25" customHeight="1" x14ac:dyDescent="0.2">
      <c r="A60" s="200"/>
      <c r="B60" s="203"/>
      <c r="C60" s="206"/>
      <c r="D60" s="203"/>
      <c r="E60" s="220"/>
      <c r="F60" s="94" t="s">
        <v>216</v>
      </c>
      <c r="G60" s="95">
        <v>17</v>
      </c>
      <c r="H60" s="119">
        <v>23</v>
      </c>
      <c r="I60" s="127">
        <v>22</v>
      </c>
      <c r="J60" s="212"/>
      <c r="K60" s="215"/>
      <c r="L60" s="194"/>
      <c r="M60" s="197"/>
    </row>
    <row r="61" spans="1:13" s="93" customFormat="1" ht="29.25" customHeight="1" x14ac:dyDescent="0.2">
      <c r="A61" s="200"/>
      <c r="B61" s="203"/>
      <c r="C61" s="206"/>
      <c r="D61" s="203"/>
      <c r="E61" s="220"/>
      <c r="F61" s="94" t="s">
        <v>217</v>
      </c>
      <c r="G61" s="95">
        <v>300</v>
      </c>
      <c r="H61" s="119">
        <v>330</v>
      </c>
      <c r="I61" s="127">
        <v>364</v>
      </c>
      <c r="J61" s="212"/>
      <c r="K61" s="215"/>
      <c r="L61" s="194"/>
      <c r="M61" s="197"/>
    </row>
    <row r="62" spans="1:13" s="93" customFormat="1" ht="29.25" customHeight="1" x14ac:dyDescent="0.2">
      <c r="A62" s="200"/>
      <c r="B62" s="203"/>
      <c r="C62" s="206"/>
      <c r="D62" s="203"/>
      <c r="E62" s="220"/>
      <c r="F62" s="94" t="s">
        <v>218</v>
      </c>
      <c r="G62" s="95">
        <v>8</v>
      </c>
      <c r="H62" s="119">
        <v>8</v>
      </c>
      <c r="I62" s="127">
        <v>12</v>
      </c>
      <c r="J62" s="212"/>
      <c r="K62" s="215"/>
      <c r="L62" s="194"/>
      <c r="M62" s="197"/>
    </row>
    <row r="63" spans="1:13" s="93" customFormat="1" ht="29.25" customHeight="1" x14ac:dyDescent="0.2">
      <c r="A63" s="200"/>
      <c r="B63" s="203"/>
      <c r="C63" s="206"/>
      <c r="D63" s="203"/>
      <c r="E63" s="220"/>
      <c r="F63" s="94" t="s">
        <v>219</v>
      </c>
      <c r="G63" s="95">
        <v>30</v>
      </c>
      <c r="H63" s="119">
        <v>35</v>
      </c>
      <c r="I63" s="124">
        <v>37</v>
      </c>
      <c r="J63" s="212"/>
      <c r="K63" s="215"/>
      <c r="L63" s="194"/>
      <c r="M63" s="197"/>
    </row>
    <row r="64" spans="1:13" s="93" customFormat="1" ht="29.25" customHeight="1" thickBot="1" x14ac:dyDescent="0.25">
      <c r="A64" s="201"/>
      <c r="B64" s="204"/>
      <c r="C64" s="207"/>
      <c r="D64" s="204"/>
      <c r="E64" s="221"/>
      <c r="F64" s="98" t="s">
        <v>220</v>
      </c>
      <c r="G64" s="99">
        <v>25</v>
      </c>
      <c r="H64" s="121">
        <v>25</v>
      </c>
      <c r="I64" s="126">
        <v>25</v>
      </c>
      <c r="J64" s="213"/>
      <c r="K64" s="216"/>
      <c r="L64" s="218"/>
      <c r="M64" s="198"/>
    </row>
    <row r="65" spans="1:13" s="93" customFormat="1" ht="29.25" customHeight="1" x14ac:dyDescent="0.2">
      <c r="A65" s="206" t="s">
        <v>221</v>
      </c>
      <c r="B65" s="203" t="s">
        <v>181</v>
      </c>
      <c r="C65" s="206" t="s">
        <v>222</v>
      </c>
      <c r="D65" s="203" t="s">
        <v>223</v>
      </c>
      <c r="E65" s="220" t="s">
        <v>159</v>
      </c>
      <c r="F65" s="94" t="s">
        <v>224</v>
      </c>
      <c r="G65" s="95">
        <v>7</v>
      </c>
      <c r="H65" s="120">
        <v>8</v>
      </c>
      <c r="I65" s="127">
        <v>7</v>
      </c>
      <c r="J65" s="211">
        <v>0</v>
      </c>
      <c r="K65" s="214" t="s">
        <v>123</v>
      </c>
      <c r="L65" s="194" t="s">
        <v>320</v>
      </c>
      <c r="M65" s="194" t="s">
        <v>322</v>
      </c>
    </row>
    <row r="66" spans="1:13" s="93" customFormat="1" ht="29.25" customHeight="1" x14ac:dyDescent="0.2">
      <c r="A66" s="206"/>
      <c r="B66" s="203"/>
      <c r="C66" s="206"/>
      <c r="D66" s="203"/>
      <c r="E66" s="220"/>
      <c r="F66" s="94" t="s">
        <v>225</v>
      </c>
      <c r="G66" s="95">
        <v>5</v>
      </c>
      <c r="H66" s="119">
        <v>25</v>
      </c>
      <c r="I66" s="124">
        <v>15</v>
      </c>
      <c r="J66" s="212"/>
      <c r="K66" s="215"/>
      <c r="L66" s="194"/>
      <c r="M66" s="194"/>
    </row>
    <row r="67" spans="1:13" s="93" customFormat="1" ht="40.5" customHeight="1" x14ac:dyDescent="0.2">
      <c r="A67" s="228"/>
      <c r="B67" s="229"/>
      <c r="C67" s="228"/>
      <c r="D67" s="229"/>
      <c r="E67" s="234"/>
      <c r="F67" s="94" t="s">
        <v>226</v>
      </c>
      <c r="G67" s="95">
        <v>15</v>
      </c>
      <c r="H67" s="119">
        <v>20</v>
      </c>
      <c r="I67" s="127">
        <v>12</v>
      </c>
      <c r="J67" s="233"/>
      <c r="K67" s="235"/>
      <c r="L67" s="195"/>
      <c r="M67" s="195"/>
    </row>
    <row r="68" spans="1:13" ht="29.25" customHeight="1" x14ac:dyDescent="0.25">
      <c r="A68" s="82"/>
      <c r="B68" s="83"/>
      <c r="C68" s="82"/>
      <c r="D68" s="83"/>
      <c r="E68" s="83"/>
      <c r="F68" s="84"/>
      <c r="G68" s="85"/>
      <c r="H68" s="84"/>
      <c r="I68" s="87"/>
      <c r="J68" s="92"/>
      <c r="K68" s="92"/>
      <c r="L68" s="92"/>
      <c r="M68" s="92"/>
    </row>
    <row r="69" spans="1:13" s="87" customFormat="1" ht="47.25" customHeight="1" x14ac:dyDescent="0.25">
      <c r="A69" s="86"/>
      <c r="B69" s="68" t="s">
        <v>227</v>
      </c>
      <c r="C69" s="192" t="s">
        <v>324</v>
      </c>
      <c r="D69" s="193"/>
      <c r="E69" s="84"/>
      <c r="F69" s="84"/>
      <c r="G69" s="85"/>
      <c r="H69" s="84"/>
    </row>
    <row r="70" spans="1:13" s="87" customFormat="1" ht="60.75" customHeight="1" x14ac:dyDescent="0.25">
      <c r="A70" s="86"/>
      <c r="B70" s="68" t="s">
        <v>228</v>
      </c>
      <c r="C70" s="192" t="s">
        <v>229</v>
      </c>
      <c r="D70" s="193"/>
      <c r="E70" s="84"/>
      <c r="F70" s="84"/>
      <c r="G70" s="84"/>
      <c r="H70" s="84"/>
    </row>
    <row r="71" spans="1:13" s="87" customFormat="1" ht="60.75" customHeight="1" x14ac:dyDescent="0.25">
      <c r="A71" s="86"/>
      <c r="B71" s="68" t="s">
        <v>230</v>
      </c>
      <c r="C71" s="192"/>
      <c r="D71" s="193"/>
      <c r="E71" s="84"/>
      <c r="F71" s="84"/>
      <c r="G71" s="84"/>
      <c r="H71" s="84"/>
    </row>
    <row r="72" spans="1:13" s="87" customFormat="1" ht="15.75" x14ac:dyDescent="0.25">
      <c r="A72" s="86"/>
      <c r="B72" s="181" t="s">
        <v>231</v>
      </c>
      <c r="C72" s="183" t="s">
        <v>232</v>
      </c>
      <c r="D72" s="183"/>
      <c r="E72" s="84"/>
      <c r="F72" s="84"/>
      <c r="G72" s="84"/>
      <c r="H72" s="84"/>
    </row>
    <row r="73" spans="1:13" s="87" customFormat="1" ht="36" customHeight="1" x14ac:dyDescent="0.25">
      <c r="A73" s="86"/>
      <c r="B73" s="182"/>
      <c r="C73" s="183"/>
      <c r="D73" s="183"/>
      <c r="E73" s="84"/>
      <c r="F73" s="83"/>
      <c r="G73" s="83"/>
      <c r="H73" s="83"/>
    </row>
    <row r="74" spans="1:13" s="87" customFormat="1" ht="15.75" x14ac:dyDescent="0.25">
      <c r="A74" s="86"/>
      <c r="B74" s="84"/>
      <c r="C74" s="86"/>
      <c r="D74" s="84"/>
      <c r="E74" s="84"/>
      <c r="F74" s="84"/>
      <c r="G74" s="85"/>
      <c r="H74" s="85"/>
    </row>
    <row r="75" spans="1:13" s="87" customFormat="1" ht="15.75" x14ac:dyDescent="0.25">
      <c r="A75" s="86"/>
      <c r="B75" s="84"/>
      <c r="C75" s="86"/>
      <c r="D75" s="84"/>
      <c r="E75" s="84"/>
      <c r="F75" s="84"/>
      <c r="G75" s="85"/>
      <c r="H75" s="85"/>
    </row>
    <row r="76" spans="1:13" s="87" customFormat="1" ht="15.75" x14ac:dyDescent="0.25">
      <c r="A76" s="86"/>
      <c r="B76" s="84"/>
      <c r="C76" s="86"/>
      <c r="D76" s="84"/>
      <c r="E76" s="84"/>
      <c r="F76" s="84"/>
      <c r="G76" s="85"/>
      <c r="H76" s="85"/>
    </row>
    <row r="77" spans="1:13" s="87" customFormat="1" ht="15.75" x14ac:dyDescent="0.25">
      <c r="A77" s="86"/>
      <c r="B77" s="84"/>
      <c r="C77" s="86"/>
      <c r="D77" s="84"/>
      <c r="E77" s="84"/>
      <c r="F77" s="84"/>
      <c r="G77" s="85"/>
      <c r="H77" s="85"/>
    </row>
    <row r="78" spans="1:13" s="87" customFormat="1" ht="15.75" x14ac:dyDescent="0.25">
      <c r="A78" s="86"/>
      <c r="B78" s="84"/>
      <c r="C78" s="86"/>
      <c r="D78" s="84"/>
      <c r="E78" s="84"/>
      <c r="F78" s="84"/>
      <c r="G78" s="85"/>
      <c r="H78" s="85"/>
    </row>
    <row r="79" spans="1:13" s="87" customFormat="1" ht="15.75" x14ac:dyDescent="0.25">
      <c r="A79" s="86"/>
      <c r="B79" s="84"/>
      <c r="C79" s="86"/>
      <c r="D79" s="84"/>
      <c r="E79" s="84"/>
      <c r="F79" s="84"/>
      <c r="G79" s="84"/>
      <c r="H79" s="84"/>
    </row>
    <row r="80" spans="1:13" s="87" customFormat="1" ht="15.75" x14ac:dyDescent="0.25">
      <c r="A80" s="86"/>
      <c r="B80" s="84"/>
      <c r="C80" s="86"/>
      <c r="D80" s="84"/>
      <c r="E80" s="84"/>
      <c r="F80" s="84"/>
      <c r="G80" s="84"/>
      <c r="H80" s="84"/>
    </row>
    <row r="81" spans="1:8" s="87" customFormat="1" ht="15.75" x14ac:dyDescent="0.25">
      <c r="A81" s="86"/>
      <c r="B81" s="84"/>
      <c r="C81" s="86"/>
      <c r="D81" s="84"/>
      <c r="E81" s="84"/>
      <c r="F81" s="84"/>
      <c r="G81" s="84"/>
      <c r="H81" s="84"/>
    </row>
    <row r="82" spans="1:8" s="87" customFormat="1" ht="15.75" x14ac:dyDescent="0.25">
      <c r="A82" s="86"/>
      <c r="B82" s="88"/>
      <c r="C82" s="86"/>
      <c r="D82" s="84"/>
      <c r="E82" s="84"/>
      <c r="F82" s="84"/>
      <c r="G82" s="84"/>
      <c r="H82" s="85"/>
    </row>
    <row r="83" spans="1:8" s="87" customFormat="1" ht="15.75" x14ac:dyDescent="0.25">
      <c r="A83" s="86"/>
      <c r="B83" s="88"/>
      <c r="C83" s="86"/>
      <c r="D83" s="84"/>
      <c r="E83" s="84"/>
      <c r="F83" s="84"/>
      <c r="G83" s="84"/>
      <c r="H83" s="84"/>
    </row>
    <row r="84" spans="1:8" s="87" customFormat="1" ht="15.75" x14ac:dyDescent="0.25">
      <c r="A84" s="86"/>
      <c r="B84" s="88"/>
      <c r="C84" s="86"/>
      <c r="D84" s="84"/>
      <c r="E84" s="84"/>
      <c r="F84" s="84"/>
      <c r="G84" s="84"/>
      <c r="H84" s="84"/>
    </row>
    <row r="85" spans="1:8" s="87" customFormat="1" ht="15.75" x14ac:dyDescent="0.25">
      <c r="A85" s="86"/>
      <c r="B85" s="88"/>
      <c r="C85" s="86"/>
      <c r="D85" s="84"/>
      <c r="E85" s="84"/>
      <c r="F85" s="84"/>
      <c r="G85" s="84"/>
      <c r="H85" s="84"/>
    </row>
    <row r="86" spans="1:8" s="87" customFormat="1" ht="15.75" x14ac:dyDescent="0.25">
      <c r="A86" s="86"/>
      <c r="B86" s="88"/>
      <c r="C86" s="86"/>
      <c r="D86" s="84"/>
      <c r="E86" s="84"/>
      <c r="F86" s="84"/>
      <c r="G86" s="84"/>
      <c r="H86" s="85"/>
    </row>
    <row r="87" spans="1:8" s="87" customFormat="1" ht="15.75" x14ac:dyDescent="0.25">
      <c r="A87" s="86"/>
      <c r="B87" s="88"/>
      <c r="C87" s="86"/>
      <c r="D87" s="84"/>
      <c r="E87" s="84"/>
      <c r="F87" s="84"/>
      <c r="G87" s="84"/>
      <c r="H87" s="84"/>
    </row>
    <row r="88" spans="1:8" s="87" customFormat="1" ht="15.75" x14ac:dyDescent="0.25">
      <c r="A88" s="86"/>
      <c r="B88" s="88"/>
      <c r="C88" s="86"/>
      <c r="D88" s="84"/>
      <c r="E88" s="84"/>
      <c r="F88" s="84"/>
      <c r="G88" s="84"/>
      <c r="H88" s="84"/>
    </row>
    <row r="89" spans="1:8" s="87" customFormat="1" ht="15.75" x14ac:dyDescent="0.25">
      <c r="A89" s="86"/>
      <c r="B89" s="84"/>
      <c r="C89" s="86"/>
      <c r="D89" s="84"/>
      <c r="E89" s="84"/>
      <c r="F89" s="83"/>
      <c r="G89" s="83"/>
      <c r="H89" s="83"/>
    </row>
    <row r="90" spans="1:8" s="87" customFormat="1" ht="15.75" x14ac:dyDescent="0.25">
      <c r="A90" s="86"/>
      <c r="B90" s="84"/>
      <c r="C90" s="86"/>
      <c r="D90" s="84"/>
      <c r="E90" s="84"/>
      <c r="F90" s="83"/>
      <c r="G90" s="83"/>
      <c r="H90" s="83"/>
    </row>
    <row r="91" spans="1:8" s="87" customFormat="1" ht="15.75" x14ac:dyDescent="0.25">
      <c r="A91" s="86"/>
      <c r="B91" s="84"/>
      <c r="C91" s="86"/>
      <c r="D91" s="84"/>
      <c r="E91" s="84"/>
      <c r="F91" s="83"/>
      <c r="G91" s="83"/>
      <c r="H91" s="83"/>
    </row>
    <row r="92" spans="1:8" s="87" customFormat="1" ht="15.75" x14ac:dyDescent="0.25">
      <c r="A92" s="86"/>
      <c r="B92" s="84"/>
      <c r="C92" s="86"/>
      <c r="D92" s="89"/>
      <c r="E92" s="89"/>
      <c r="F92" s="83"/>
      <c r="G92" s="83"/>
      <c r="H92" s="83"/>
    </row>
    <row r="93" spans="1:8" s="87" customFormat="1" x14ac:dyDescent="0.25">
      <c r="C93" s="90"/>
      <c r="D93" s="91"/>
      <c r="E93" s="91"/>
    </row>
    <row r="94" spans="1:8" s="87" customFormat="1" x14ac:dyDescent="0.25">
      <c r="C94" s="90"/>
      <c r="D94" s="91"/>
      <c r="E94" s="91"/>
    </row>
    <row r="95" spans="1:8" s="87" customFormat="1" x14ac:dyDescent="0.25">
      <c r="C95" s="90"/>
      <c r="D95" s="91"/>
      <c r="E95" s="91"/>
    </row>
  </sheetData>
  <mergeCells count="119">
    <mergeCell ref="E65:E67"/>
    <mergeCell ref="K65:K67"/>
    <mergeCell ref="L65:L67"/>
    <mergeCell ref="C5:C9"/>
    <mergeCell ref="D5:D9"/>
    <mergeCell ref="A10:A12"/>
    <mergeCell ref="K38:K44"/>
    <mergeCell ref="L38:L44"/>
    <mergeCell ref="J50:J55"/>
    <mergeCell ref="K56:K64"/>
    <mergeCell ref="L56:L64"/>
    <mergeCell ref="E5:E9"/>
    <mergeCell ref="D56:D64"/>
    <mergeCell ref="J56:J64"/>
    <mergeCell ref="J38:J44"/>
    <mergeCell ref="C13:C16"/>
    <mergeCell ref="D13:D16"/>
    <mergeCell ref="J13:J16"/>
    <mergeCell ref="K13:K16"/>
    <mergeCell ref="L13:L16"/>
    <mergeCell ref="E56:E64"/>
    <mergeCell ref="K50:K55"/>
    <mergeCell ref="L50:L55"/>
    <mergeCell ref="A2:M2"/>
    <mergeCell ref="A65:A67"/>
    <mergeCell ref="B65:B67"/>
    <mergeCell ref="C65:C67"/>
    <mergeCell ref="D65:D67"/>
    <mergeCell ref="J5:J9"/>
    <mergeCell ref="L5:L9"/>
    <mergeCell ref="M5:M9"/>
    <mergeCell ref="K5:K9"/>
    <mergeCell ref="J10:J12"/>
    <mergeCell ref="K10:K12"/>
    <mergeCell ref="L10:L12"/>
    <mergeCell ref="J17:J23"/>
    <mergeCell ref="K17:K23"/>
    <mergeCell ref="L17:L23"/>
    <mergeCell ref="J27:J33"/>
    <mergeCell ref="K27:K33"/>
    <mergeCell ref="L27:L33"/>
    <mergeCell ref="J65:J67"/>
    <mergeCell ref="A5:A9"/>
    <mergeCell ref="B5:B9"/>
    <mergeCell ref="M10:M12"/>
    <mergeCell ref="A13:A16"/>
    <mergeCell ref="B13:B16"/>
    <mergeCell ref="M13:M16"/>
    <mergeCell ref="E10:E12"/>
    <mergeCell ref="E13:E16"/>
    <mergeCell ref="B10:B12"/>
    <mergeCell ref="C10:C12"/>
    <mergeCell ref="D10:D12"/>
    <mergeCell ref="M17:M23"/>
    <mergeCell ref="A24:A26"/>
    <mergeCell ref="B24:B26"/>
    <mergeCell ref="C24:C26"/>
    <mergeCell ref="D24:D26"/>
    <mergeCell ref="J24:J26"/>
    <mergeCell ref="K24:K26"/>
    <mergeCell ref="L24:L26"/>
    <mergeCell ref="M24:M26"/>
    <mergeCell ref="E17:E23"/>
    <mergeCell ref="E24:E26"/>
    <mergeCell ref="A17:A23"/>
    <mergeCell ref="B17:B23"/>
    <mergeCell ref="C17:C23"/>
    <mergeCell ref="D17:D23"/>
    <mergeCell ref="M27:M33"/>
    <mergeCell ref="A34:A37"/>
    <mergeCell ref="B34:B37"/>
    <mergeCell ref="C34:C37"/>
    <mergeCell ref="D34:D37"/>
    <mergeCell ref="J34:J37"/>
    <mergeCell ref="K34:K37"/>
    <mergeCell ref="L34:L37"/>
    <mergeCell ref="M34:M37"/>
    <mergeCell ref="A27:A33"/>
    <mergeCell ref="B27:B33"/>
    <mergeCell ref="C27:C33"/>
    <mergeCell ref="D27:D33"/>
    <mergeCell ref="E27:E33"/>
    <mergeCell ref="E34:E37"/>
    <mergeCell ref="M45:M49"/>
    <mergeCell ref="A38:A44"/>
    <mergeCell ref="B38:B44"/>
    <mergeCell ref="C38:C44"/>
    <mergeCell ref="D38:D44"/>
    <mergeCell ref="A50:A55"/>
    <mergeCell ref="B50:B55"/>
    <mergeCell ref="C50:C55"/>
    <mergeCell ref="D50:D55"/>
    <mergeCell ref="E38:E44"/>
    <mergeCell ref="E45:E49"/>
    <mergeCell ref="E50:E55"/>
    <mergeCell ref="B72:B73"/>
    <mergeCell ref="C72:D73"/>
    <mergeCell ref="A3:B3"/>
    <mergeCell ref="C3:D3"/>
    <mergeCell ref="F3:G3"/>
    <mergeCell ref="I3:J3"/>
    <mergeCell ref="L3:M3"/>
    <mergeCell ref="C69:D69"/>
    <mergeCell ref="C70:D70"/>
    <mergeCell ref="C71:D71"/>
    <mergeCell ref="M65:M67"/>
    <mergeCell ref="M50:M55"/>
    <mergeCell ref="A56:A64"/>
    <mergeCell ref="B56:B64"/>
    <mergeCell ref="C56:C64"/>
    <mergeCell ref="M56:M64"/>
    <mergeCell ref="M38:M44"/>
    <mergeCell ref="A45:A49"/>
    <mergeCell ref="B45:B49"/>
    <mergeCell ref="C45:C49"/>
    <mergeCell ref="D45:D49"/>
    <mergeCell ref="J45:J49"/>
    <mergeCell ref="K45:K49"/>
    <mergeCell ref="L45:L49"/>
  </mergeCells>
  <pageMargins left="0.7" right="0.7" top="0.75" bottom="0.75" header="0.3" footer="0.3"/>
  <pageSetup paperSize="8" scale="2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CE98-160B-4606-88EE-61FC9B9085D8}">
  <sheetPr>
    <pageSetUpPr fitToPage="1"/>
  </sheetPr>
  <dimension ref="A1:O96"/>
  <sheetViews>
    <sheetView view="pageBreakPreview" topLeftCell="F7" zoomScale="70" zoomScaleNormal="70" zoomScaleSheetLayoutView="70" workbookViewId="0">
      <selection activeCell="N27" sqref="N27:N31"/>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5703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5703125" style="70" customWidth="1"/>
    <col min="14" max="14" width="21.7109375" style="70" customWidth="1"/>
    <col min="15" max="15" width="31.85546875" style="116" customWidth="1"/>
    <col min="16" max="16384" width="9.140625" style="70"/>
  </cols>
  <sheetData>
    <row r="1" spans="1:15" ht="15.75" thickBot="1" x14ac:dyDescent="0.3"/>
    <row r="2" spans="1:15" ht="58.5" customHeight="1" thickBot="1" x14ac:dyDescent="0.3">
      <c r="A2" s="245" t="s">
        <v>99</v>
      </c>
      <c r="B2" s="246"/>
      <c r="C2" s="246"/>
      <c r="D2" s="246"/>
      <c r="E2" s="246"/>
      <c r="F2" s="246"/>
      <c r="G2" s="246"/>
      <c r="H2" s="246"/>
      <c r="I2" s="246"/>
      <c r="J2" s="246"/>
      <c r="K2" s="246"/>
      <c r="L2" s="246"/>
      <c r="M2" s="247"/>
    </row>
    <row r="3" spans="1:15" ht="58.5" customHeight="1" thickBot="1" x14ac:dyDescent="0.3">
      <c r="A3" s="248" t="s">
        <v>100</v>
      </c>
      <c r="B3" s="249"/>
      <c r="C3" s="250" t="s">
        <v>101</v>
      </c>
      <c r="D3" s="251"/>
      <c r="E3" s="100" t="s">
        <v>102</v>
      </c>
      <c r="F3" s="251" t="s">
        <v>233</v>
      </c>
      <c r="G3" s="251"/>
      <c r="H3" s="100" t="s">
        <v>104</v>
      </c>
      <c r="I3" s="252" t="s">
        <v>234</v>
      </c>
      <c r="J3" s="253"/>
      <c r="K3" s="101" t="s">
        <v>105</v>
      </c>
      <c r="L3" s="250" t="s">
        <v>235</v>
      </c>
      <c r="M3" s="254"/>
    </row>
    <row r="4" spans="1:15" ht="69" customHeight="1" thickBot="1" x14ac:dyDescent="0.3">
      <c r="A4" s="75" t="s">
        <v>106</v>
      </c>
      <c r="B4" s="76" t="s">
        <v>107</v>
      </c>
      <c r="C4" s="76" t="s">
        <v>58</v>
      </c>
      <c r="D4" s="77" t="s">
        <v>108</v>
      </c>
      <c r="E4" s="77" t="s">
        <v>109</v>
      </c>
      <c r="F4" s="77" t="s">
        <v>110</v>
      </c>
      <c r="G4" s="77" t="s">
        <v>111</v>
      </c>
      <c r="H4" s="78" t="s">
        <v>112</v>
      </c>
      <c r="I4" s="79" t="s">
        <v>113</v>
      </c>
      <c r="J4" s="80" t="s">
        <v>114</v>
      </c>
      <c r="K4" s="80" t="s">
        <v>115</v>
      </c>
      <c r="L4" s="80" t="s">
        <v>116</v>
      </c>
      <c r="M4" s="81" t="s">
        <v>117</v>
      </c>
    </row>
    <row r="5" spans="1:15" s="93" customFormat="1" ht="29.25" customHeight="1" x14ac:dyDescent="0.2">
      <c r="A5" s="199" t="s">
        <v>118</v>
      </c>
      <c r="B5" s="202" t="s">
        <v>119</v>
      </c>
      <c r="C5" s="205" t="s">
        <v>120</v>
      </c>
      <c r="D5" s="202" t="s">
        <v>121</v>
      </c>
      <c r="E5" s="222">
        <v>45748</v>
      </c>
      <c r="F5" s="102" t="s">
        <v>122</v>
      </c>
      <c r="G5" s="103">
        <v>1</v>
      </c>
      <c r="H5" s="103">
        <v>1</v>
      </c>
      <c r="I5" s="104">
        <v>1</v>
      </c>
      <c r="J5" s="243">
        <f>SUM(K5:K9)</f>
        <v>156461.88</v>
      </c>
      <c r="K5" s="105">
        <v>0</v>
      </c>
      <c r="L5" s="237" t="s">
        <v>124</v>
      </c>
      <c r="M5" s="230" t="s">
        <v>236</v>
      </c>
      <c r="O5" s="117">
        <v>258386.8</v>
      </c>
    </row>
    <row r="6" spans="1:15" s="93" customFormat="1" ht="29.25" customHeight="1" x14ac:dyDescent="0.2">
      <c r="A6" s="200"/>
      <c r="B6" s="203"/>
      <c r="C6" s="206"/>
      <c r="D6" s="203"/>
      <c r="E6" s="220"/>
      <c r="F6" s="106" t="s">
        <v>125</v>
      </c>
      <c r="G6" s="107">
        <v>13</v>
      </c>
      <c r="H6" s="107">
        <v>14</v>
      </c>
      <c r="I6" s="108">
        <v>12</v>
      </c>
      <c r="J6" s="240"/>
      <c r="K6" s="109">
        <v>0</v>
      </c>
      <c r="L6" s="238"/>
      <c r="M6" s="231"/>
      <c r="N6" s="93" t="s">
        <v>302</v>
      </c>
      <c r="O6" s="117">
        <v>30000</v>
      </c>
    </row>
    <row r="7" spans="1:15" s="93" customFormat="1" ht="29.25" customHeight="1" x14ac:dyDescent="0.2">
      <c r="A7" s="200"/>
      <c r="B7" s="203"/>
      <c r="C7" s="206"/>
      <c r="D7" s="203"/>
      <c r="E7" s="220"/>
      <c r="F7" s="106" t="s">
        <v>126</v>
      </c>
      <c r="G7" s="107">
        <v>4</v>
      </c>
      <c r="H7" s="107">
        <v>4</v>
      </c>
      <c r="I7" s="108">
        <v>4</v>
      </c>
      <c r="J7" s="240"/>
      <c r="K7" s="109">
        <v>7375</v>
      </c>
      <c r="L7" s="238"/>
      <c r="M7" s="231"/>
      <c r="N7" s="93" t="s">
        <v>303</v>
      </c>
      <c r="O7" s="117">
        <v>19600</v>
      </c>
    </row>
    <row r="8" spans="1:15" s="93" customFormat="1" ht="29.25" customHeight="1" x14ac:dyDescent="0.2">
      <c r="A8" s="200"/>
      <c r="B8" s="203"/>
      <c r="C8" s="206"/>
      <c r="D8" s="203"/>
      <c r="E8" s="220"/>
      <c r="F8" s="106" t="s">
        <v>127</v>
      </c>
      <c r="G8" s="107">
        <v>267645</v>
      </c>
      <c r="H8" s="107">
        <v>300000</v>
      </c>
      <c r="I8" s="110">
        <v>267645</v>
      </c>
      <c r="J8" s="240"/>
      <c r="K8" s="109">
        <v>149086.88</v>
      </c>
      <c r="L8" s="238"/>
      <c r="M8" s="231"/>
      <c r="N8" s="93" t="s">
        <v>304</v>
      </c>
      <c r="O8" s="117">
        <v>70000</v>
      </c>
    </row>
    <row r="9" spans="1:15" s="93" customFormat="1" ht="28.15" customHeight="1" thickBot="1" x14ac:dyDescent="0.25">
      <c r="A9" s="201"/>
      <c r="B9" s="204"/>
      <c r="C9" s="207"/>
      <c r="D9" s="204"/>
      <c r="E9" s="221"/>
      <c r="F9" s="111" t="s">
        <v>128</v>
      </c>
      <c r="G9" s="112">
        <v>1</v>
      </c>
      <c r="H9" s="112">
        <v>1</v>
      </c>
      <c r="I9" s="113">
        <v>1</v>
      </c>
      <c r="J9" s="244"/>
      <c r="K9" s="114">
        <v>0</v>
      </c>
      <c r="L9" s="239"/>
      <c r="M9" s="232"/>
      <c r="N9" s="93" t="s">
        <v>305</v>
      </c>
      <c r="O9" s="117">
        <v>6125</v>
      </c>
    </row>
    <row r="10" spans="1:15" s="93" customFormat="1" ht="29.25" customHeight="1" x14ac:dyDescent="0.2">
      <c r="A10" s="199" t="s">
        <v>129</v>
      </c>
      <c r="B10" s="202" t="s">
        <v>119</v>
      </c>
      <c r="C10" s="205" t="s">
        <v>130</v>
      </c>
      <c r="D10" s="202" t="s">
        <v>131</v>
      </c>
      <c r="E10" s="222">
        <v>45748</v>
      </c>
      <c r="F10" s="102" t="s">
        <v>132</v>
      </c>
      <c r="G10" s="103">
        <v>6</v>
      </c>
      <c r="H10" s="103">
        <v>5</v>
      </c>
      <c r="I10" s="104">
        <v>2</v>
      </c>
      <c r="J10" s="243">
        <f>SUM(K10:K12)</f>
        <v>7500</v>
      </c>
      <c r="K10" s="105">
        <v>7500</v>
      </c>
      <c r="L10" s="237" t="s">
        <v>124</v>
      </c>
      <c r="M10" s="230" t="s">
        <v>133</v>
      </c>
      <c r="O10" s="117"/>
    </row>
    <row r="11" spans="1:15" s="93" customFormat="1" ht="29.25" customHeight="1" x14ac:dyDescent="0.2">
      <c r="A11" s="200"/>
      <c r="B11" s="203"/>
      <c r="C11" s="206"/>
      <c r="D11" s="203"/>
      <c r="E11" s="220"/>
      <c r="F11" s="106" t="s">
        <v>134</v>
      </c>
      <c r="G11" s="107">
        <v>73</v>
      </c>
      <c r="H11" s="107">
        <v>50</v>
      </c>
      <c r="I11" s="108">
        <v>21</v>
      </c>
      <c r="J11" s="240"/>
      <c r="K11" s="109">
        <v>0</v>
      </c>
      <c r="L11" s="238"/>
      <c r="M11" s="231"/>
      <c r="N11" s="93" t="s">
        <v>306</v>
      </c>
      <c r="O11" s="117"/>
    </row>
    <row r="12" spans="1:15" s="93" customFormat="1" ht="29.25" customHeight="1" thickBot="1" x14ac:dyDescent="0.25">
      <c r="A12" s="201"/>
      <c r="B12" s="204"/>
      <c r="C12" s="207"/>
      <c r="D12" s="204"/>
      <c r="E12" s="221"/>
      <c r="F12" s="111" t="s">
        <v>135</v>
      </c>
      <c r="G12" s="112">
        <v>1</v>
      </c>
      <c r="H12" s="112">
        <v>1</v>
      </c>
      <c r="I12" s="113">
        <v>1</v>
      </c>
      <c r="J12" s="244"/>
      <c r="K12" s="114">
        <v>0</v>
      </c>
      <c r="L12" s="239"/>
      <c r="M12" s="232"/>
      <c r="N12" s="93" t="s">
        <v>301</v>
      </c>
      <c r="O12" s="117">
        <v>1177742.04</v>
      </c>
    </row>
    <row r="13" spans="1:15" s="93" customFormat="1" ht="29.25" customHeight="1" x14ac:dyDescent="0.2">
      <c r="A13" s="199" t="s">
        <v>136</v>
      </c>
      <c r="B13" s="202" t="s">
        <v>119</v>
      </c>
      <c r="C13" s="205" t="s">
        <v>137</v>
      </c>
      <c r="D13" s="202" t="s">
        <v>138</v>
      </c>
      <c r="E13" s="222">
        <v>45748</v>
      </c>
      <c r="F13" s="102" t="s">
        <v>139</v>
      </c>
      <c r="G13" s="103">
        <v>49200</v>
      </c>
      <c r="H13" s="103">
        <v>55000</v>
      </c>
      <c r="I13" s="110">
        <v>49200</v>
      </c>
      <c r="J13" s="243">
        <f>SUM(K13:K16)</f>
        <v>352718.01999999996</v>
      </c>
      <c r="K13" s="105">
        <v>300182.67</v>
      </c>
      <c r="L13" s="237" t="s">
        <v>124</v>
      </c>
      <c r="M13" s="230" t="s">
        <v>140</v>
      </c>
      <c r="O13" s="117">
        <v>63700.59</v>
      </c>
    </row>
    <row r="14" spans="1:15" s="93" customFormat="1" ht="29.25" customHeight="1" x14ac:dyDescent="0.2">
      <c r="A14" s="200"/>
      <c r="B14" s="203"/>
      <c r="C14" s="206"/>
      <c r="D14" s="203"/>
      <c r="E14" s="220"/>
      <c r="F14" s="106" t="s">
        <v>141</v>
      </c>
      <c r="G14" s="107">
        <v>2064</v>
      </c>
      <c r="H14" s="107">
        <v>2064</v>
      </c>
      <c r="I14" s="108">
        <f>3003+405</f>
        <v>3408</v>
      </c>
      <c r="J14" s="240"/>
      <c r="K14" s="109">
        <v>52535.35</v>
      </c>
      <c r="L14" s="238"/>
      <c r="M14" s="231"/>
      <c r="O14" s="117"/>
    </row>
    <row r="15" spans="1:15" s="93" customFormat="1" ht="29.25" customHeight="1" x14ac:dyDescent="0.2">
      <c r="A15" s="200"/>
      <c r="B15" s="203"/>
      <c r="C15" s="206"/>
      <c r="D15" s="203"/>
      <c r="E15" s="220"/>
      <c r="F15" s="106" t="s">
        <v>142</v>
      </c>
      <c r="G15" s="107">
        <v>1526</v>
      </c>
      <c r="H15" s="107">
        <v>1526</v>
      </c>
      <c r="I15" s="108">
        <f>1855+344</f>
        <v>2199</v>
      </c>
      <c r="J15" s="240"/>
      <c r="K15" s="109"/>
      <c r="L15" s="238"/>
      <c r="M15" s="231"/>
      <c r="O15" s="117"/>
    </row>
    <row r="16" spans="1:15" s="93" customFormat="1" ht="29.25" customHeight="1" thickBot="1" x14ac:dyDescent="0.25">
      <c r="A16" s="201"/>
      <c r="B16" s="204"/>
      <c r="C16" s="207"/>
      <c r="D16" s="204"/>
      <c r="E16" s="221"/>
      <c r="F16" s="111" t="s">
        <v>143</v>
      </c>
      <c r="G16" s="112">
        <v>1317</v>
      </c>
      <c r="H16" s="112">
        <v>1350</v>
      </c>
      <c r="I16" s="113">
        <v>1320</v>
      </c>
      <c r="J16" s="244"/>
      <c r="K16" s="114">
        <v>0</v>
      </c>
      <c r="L16" s="239"/>
      <c r="M16" s="232"/>
      <c r="O16" s="117"/>
    </row>
    <row r="17" spans="1:15" s="93" customFormat="1" ht="29.25" customHeight="1" x14ac:dyDescent="0.2">
      <c r="A17" s="199" t="s">
        <v>144</v>
      </c>
      <c r="B17" s="202" t="s">
        <v>145</v>
      </c>
      <c r="C17" s="205" t="s">
        <v>146</v>
      </c>
      <c r="D17" s="202" t="s">
        <v>147</v>
      </c>
      <c r="E17" s="222" t="s">
        <v>148</v>
      </c>
      <c r="F17" s="102" t="s">
        <v>149</v>
      </c>
      <c r="G17" s="103">
        <v>0</v>
      </c>
      <c r="H17" s="103">
        <v>0</v>
      </c>
      <c r="I17" s="104">
        <v>0</v>
      </c>
      <c r="J17" s="243">
        <f>SUM(K17:K23)</f>
        <v>507267.53</v>
      </c>
      <c r="K17" s="105">
        <v>0</v>
      </c>
      <c r="L17" s="237" t="s">
        <v>124</v>
      </c>
      <c r="M17" s="230" t="s">
        <v>237</v>
      </c>
      <c r="O17" s="117"/>
    </row>
    <row r="18" spans="1:15" s="93" customFormat="1" ht="29.25" customHeight="1" x14ac:dyDescent="0.2">
      <c r="A18" s="200"/>
      <c r="B18" s="203"/>
      <c r="C18" s="206"/>
      <c r="D18" s="203"/>
      <c r="E18" s="223"/>
      <c r="F18" s="106" t="s">
        <v>150</v>
      </c>
      <c r="G18" s="107">
        <v>2</v>
      </c>
      <c r="H18" s="107">
        <v>2</v>
      </c>
      <c r="I18" s="115">
        <v>2</v>
      </c>
      <c r="J18" s="240"/>
      <c r="K18" s="109">
        <v>0</v>
      </c>
      <c r="L18" s="238"/>
      <c r="M18" s="231"/>
      <c r="O18" s="117"/>
    </row>
    <row r="19" spans="1:15" s="93" customFormat="1" ht="29.25" customHeight="1" x14ac:dyDescent="0.2">
      <c r="A19" s="200"/>
      <c r="B19" s="203"/>
      <c r="C19" s="206"/>
      <c r="D19" s="203"/>
      <c r="E19" s="223"/>
      <c r="F19" s="106" t="s">
        <v>151</v>
      </c>
      <c r="G19" s="107">
        <v>6</v>
      </c>
      <c r="H19" s="107">
        <v>6</v>
      </c>
      <c r="I19" s="115">
        <v>6</v>
      </c>
      <c r="J19" s="240"/>
      <c r="K19" s="109">
        <v>0</v>
      </c>
      <c r="L19" s="238"/>
      <c r="M19" s="231"/>
      <c r="O19" s="117"/>
    </row>
    <row r="20" spans="1:15" s="93" customFormat="1" ht="29.25" customHeight="1" x14ac:dyDescent="0.2">
      <c r="A20" s="200"/>
      <c r="B20" s="203"/>
      <c r="C20" s="206"/>
      <c r="D20" s="203"/>
      <c r="E20" s="223"/>
      <c r="F20" s="106" t="s">
        <v>152</v>
      </c>
      <c r="G20" s="107">
        <v>0</v>
      </c>
      <c r="H20" s="107">
        <v>0</v>
      </c>
      <c r="I20" s="115">
        <v>0</v>
      </c>
      <c r="J20" s="240"/>
      <c r="K20" s="109">
        <v>0</v>
      </c>
      <c r="L20" s="238"/>
      <c r="M20" s="231"/>
      <c r="O20" s="117"/>
    </row>
    <row r="21" spans="1:15" s="93" customFormat="1" ht="29.25" customHeight="1" x14ac:dyDescent="0.2">
      <c r="A21" s="200"/>
      <c r="B21" s="203"/>
      <c r="C21" s="206"/>
      <c r="D21" s="203"/>
      <c r="E21" s="223"/>
      <c r="F21" s="106" t="s">
        <v>153</v>
      </c>
      <c r="G21" s="107">
        <v>0</v>
      </c>
      <c r="H21" s="107">
        <v>0</v>
      </c>
      <c r="I21" s="115">
        <v>0</v>
      </c>
      <c r="J21" s="240"/>
      <c r="K21" s="109">
        <v>0</v>
      </c>
      <c r="L21" s="238"/>
      <c r="M21" s="231"/>
      <c r="O21" s="117"/>
    </row>
    <row r="22" spans="1:15" s="93" customFormat="1" ht="29.25" customHeight="1" x14ac:dyDescent="0.2">
      <c r="A22" s="200"/>
      <c r="B22" s="203"/>
      <c r="C22" s="206"/>
      <c r="D22" s="203"/>
      <c r="E22" s="220"/>
      <c r="F22" s="106" t="s">
        <v>154</v>
      </c>
      <c r="G22" s="107">
        <v>16</v>
      </c>
      <c r="H22" s="107">
        <v>17</v>
      </c>
      <c r="I22" s="108">
        <v>16</v>
      </c>
      <c r="J22" s="240"/>
      <c r="K22" s="109">
        <v>440717.53</v>
      </c>
      <c r="L22" s="238"/>
      <c r="M22" s="231"/>
      <c r="O22" s="117"/>
    </row>
    <row r="23" spans="1:15" s="93" customFormat="1" ht="29.25" customHeight="1" thickBot="1" x14ac:dyDescent="0.25">
      <c r="A23" s="201"/>
      <c r="B23" s="204"/>
      <c r="C23" s="207"/>
      <c r="D23" s="204"/>
      <c r="E23" s="221"/>
      <c r="F23" s="111" t="s">
        <v>155</v>
      </c>
      <c r="G23" s="112">
        <v>102</v>
      </c>
      <c r="H23" s="112">
        <f>135</f>
        <v>135</v>
      </c>
      <c r="I23" s="113">
        <v>81</v>
      </c>
      <c r="J23" s="244"/>
      <c r="K23" s="114">
        <v>66550</v>
      </c>
      <c r="L23" s="239"/>
      <c r="M23" s="232"/>
      <c r="O23" s="117"/>
    </row>
    <row r="24" spans="1:15" s="93" customFormat="1" ht="29.25" customHeight="1" x14ac:dyDescent="0.2">
      <c r="A24" s="199" t="s">
        <v>156</v>
      </c>
      <c r="B24" s="202" t="s">
        <v>145</v>
      </c>
      <c r="C24" s="205" t="s">
        <v>157</v>
      </c>
      <c r="D24" s="202" t="s">
        <v>158</v>
      </c>
      <c r="E24" s="222" t="s">
        <v>159</v>
      </c>
      <c r="F24" s="102" t="s">
        <v>160</v>
      </c>
      <c r="G24" s="103">
        <v>289</v>
      </c>
      <c r="H24" s="103">
        <v>290</v>
      </c>
      <c r="I24" s="104">
        <v>285</v>
      </c>
      <c r="J24" s="243">
        <f>SUM(K24:K26)</f>
        <v>0</v>
      </c>
      <c r="K24" s="105">
        <v>0</v>
      </c>
      <c r="L24" s="237" t="s">
        <v>124</v>
      </c>
      <c r="M24" s="230" t="s">
        <v>238</v>
      </c>
      <c r="O24" s="117"/>
    </row>
    <row r="25" spans="1:15" s="93" customFormat="1" ht="29.25" customHeight="1" x14ac:dyDescent="0.2">
      <c r="A25" s="200"/>
      <c r="B25" s="203"/>
      <c r="C25" s="206"/>
      <c r="D25" s="203"/>
      <c r="E25" s="223"/>
      <c r="F25" s="106" t="s">
        <v>161</v>
      </c>
      <c r="G25" s="107">
        <v>75</v>
      </c>
      <c r="H25" s="107">
        <v>80</v>
      </c>
      <c r="I25" s="108">
        <v>41</v>
      </c>
      <c r="J25" s="240"/>
      <c r="K25" s="109">
        <v>0</v>
      </c>
      <c r="L25" s="238"/>
      <c r="M25" s="231"/>
      <c r="O25" s="117"/>
    </row>
    <row r="26" spans="1:15" s="93" customFormat="1" ht="29.25" customHeight="1" thickBot="1" x14ac:dyDescent="0.25">
      <c r="A26" s="201"/>
      <c r="B26" s="204"/>
      <c r="C26" s="207"/>
      <c r="D26" s="204"/>
      <c r="E26" s="224"/>
      <c r="F26" s="111" t="s">
        <v>162</v>
      </c>
      <c r="G26" s="112">
        <v>0</v>
      </c>
      <c r="H26" s="112">
        <v>0</v>
      </c>
      <c r="I26" s="113">
        <v>0</v>
      </c>
      <c r="J26" s="244"/>
      <c r="K26" s="114">
        <v>0</v>
      </c>
      <c r="L26" s="239"/>
      <c r="M26" s="232"/>
      <c r="O26" s="117"/>
    </row>
    <row r="27" spans="1:15" s="93" customFormat="1" ht="29.25" customHeight="1" x14ac:dyDescent="0.2">
      <c r="A27" s="199" t="s">
        <v>163</v>
      </c>
      <c r="B27" s="202" t="s">
        <v>145</v>
      </c>
      <c r="C27" s="205" t="s">
        <v>164</v>
      </c>
      <c r="D27" s="202" t="s">
        <v>165</v>
      </c>
      <c r="E27" s="222" t="s">
        <v>159</v>
      </c>
      <c r="F27" s="102" t="s">
        <v>166</v>
      </c>
      <c r="G27" s="103">
        <v>5</v>
      </c>
      <c r="H27" s="103">
        <v>5</v>
      </c>
      <c r="I27" s="104">
        <v>6</v>
      </c>
      <c r="J27" s="243">
        <f>SUM(K27:K33)</f>
        <v>223380</v>
      </c>
      <c r="K27" s="105">
        <v>10800</v>
      </c>
      <c r="L27" s="237" t="s">
        <v>124</v>
      </c>
      <c r="M27" s="230" t="s">
        <v>239</v>
      </c>
      <c r="N27" s="93">
        <v>21853.33</v>
      </c>
      <c r="O27" s="117"/>
    </row>
    <row r="28" spans="1:15" s="93" customFormat="1" ht="29.25" customHeight="1" x14ac:dyDescent="0.2">
      <c r="A28" s="200"/>
      <c r="B28" s="203"/>
      <c r="C28" s="206"/>
      <c r="D28" s="203"/>
      <c r="E28" s="223"/>
      <c r="F28" s="106" t="s">
        <v>167</v>
      </c>
      <c r="G28" s="107">
        <v>68</v>
      </c>
      <c r="H28" s="107">
        <v>68</v>
      </c>
      <c r="I28" s="108"/>
      <c r="J28" s="240"/>
      <c r="K28" s="109">
        <v>0</v>
      </c>
      <c r="L28" s="238"/>
      <c r="M28" s="231"/>
      <c r="N28" s="93">
        <v>56700</v>
      </c>
      <c r="O28" s="117"/>
    </row>
    <row r="29" spans="1:15" s="93" customFormat="1" ht="29.25" customHeight="1" x14ac:dyDescent="0.2">
      <c r="A29" s="200"/>
      <c r="B29" s="203"/>
      <c r="C29" s="206"/>
      <c r="D29" s="203"/>
      <c r="E29" s="223"/>
      <c r="F29" s="106" t="s">
        <v>168</v>
      </c>
      <c r="G29" s="107">
        <v>671</v>
      </c>
      <c r="H29" s="107">
        <v>671</v>
      </c>
      <c r="I29" s="108"/>
      <c r="J29" s="240"/>
      <c r="K29" s="109">
        <v>65000</v>
      </c>
      <c r="L29" s="238"/>
      <c r="M29" s="231"/>
      <c r="N29" s="93">
        <v>164710</v>
      </c>
      <c r="O29" s="117"/>
    </row>
    <row r="30" spans="1:15" s="93" customFormat="1" ht="29.25" customHeight="1" x14ac:dyDescent="0.2">
      <c r="A30" s="200"/>
      <c r="B30" s="203"/>
      <c r="C30" s="206"/>
      <c r="D30" s="203"/>
      <c r="E30" s="223"/>
      <c r="F30" s="106" t="s">
        <v>169</v>
      </c>
      <c r="G30" s="107">
        <v>70</v>
      </c>
      <c r="H30" s="107">
        <v>70</v>
      </c>
      <c r="I30" s="108"/>
      <c r="J30" s="240"/>
      <c r="K30" s="109">
        <v>70300</v>
      </c>
      <c r="L30" s="238"/>
      <c r="M30" s="231"/>
      <c r="N30" s="93">
        <v>836083.31</v>
      </c>
      <c r="O30" s="117"/>
    </row>
    <row r="31" spans="1:15" s="93" customFormat="1" ht="29.25" customHeight="1" x14ac:dyDescent="0.2">
      <c r="A31" s="200"/>
      <c r="B31" s="203"/>
      <c r="C31" s="206"/>
      <c r="D31" s="203"/>
      <c r="E31" s="223"/>
      <c r="F31" s="106" t="s">
        <v>170</v>
      </c>
      <c r="G31" s="107">
        <v>18</v>
      </c>
      <c r="H31" s="107">
        <v>18</v>
      </c>
      <c r="I31" s="108">
        <v>24</v>
      </c>
      <c r="J31" s="240"/>
      <c r="K31" s="109">
        <v>77280</v>
      </c>
      <c r="L31" s="238"/>
      <c r="M31" s="231"/>
      <c r="N31" s="93">
        <v>847751.2</v>
      </c>
      <c r="O31" s="117"/>
    </row>
    <row r="32" spans="1:15" s="93" customFormat="1" ht="29.25" customHeight="1" x14ac:dyDescent="0.2">
      <c r="A32" s="200"/>
      <c r="B32" s="203"/>
      <c r="C32" s="206"/>
      <c r="D32" s="203"/>
      <c r="E32" s="223"/>
      <c r="F32" s="106" t="s">
        <v>171</v>
      </c>
      <c r="G32" s="107">
        <v>234</v>
      </c>
      <c r="H32" s="107">
        <v>250</v>
      </c>
      <c r="I32" s="108">
        <v>0</v>
      </c>
      <c r="J32" s="240"/>
      <c r="K32" s="109">
        <v>0</v>
      </c>
      <c r="L32" s="238"/>
      <c r="M32" s="231"/>
      <c r="O32" s="117"/>
    </row>
    <row r="33" spans="1:15" s="93" customFormat="1" ht="34.9" customHeight="1" thickBot="1" x14ac:dyDescent="0.25">
      <c r="A33" s="201"/>
      <c r="B33" s="204"/>
      <c r="C33" s="207"/>
      <c r="D33" s="204"/>
      <c r="E33" s="224"/>
      <c r="F33" s="111" t="s">
        <v>172</v>
      </c>
      <c r="G33" s="112">
        <v>3</v>
      </c>
      <c r="H33" s="112">
        <v>5</v>
      </c>
      <c r="I33" s="113">
        <v>3</v>
      </c>
      <c r="J33" s="244"/>
      <c r="K33" s="114">
        <v>0</v>
      </c>
      <c r="L33" s="239"/>
      <c r="M33" s="232"/>
      <c r="O33" s="117"/>
    </row>
    <row r="34" spans="1:15" s="93" customFormat="1" ht="29.25" customHeight="1" x14ac:dyDescent="0.2">
      <c r="A34" s="199" t="s">
        <v>173</v>
      </c>
      <c r="B34" s="202" t="s">
        <v>145</v>
      </c>
      <c r="C34" s="205" t="s">
        <v>174</v>
      </c>
      <c r="D34" s="202" t="s">
        <v>175</v>
      </c>
      <c r="E34" s="222" t="s">
        <v>159</v>
      </c>
      <c r="F34" s="102" t="s">
        <v>176</v>
      </c>
      <c r="G34" s="103">
        <v>1</v>
      </c>
      <c r="H34" s="103">
        <v>1</v>
      </c>
      <c r="I34" s="104">
        <v>1</v>
      </c>
      <c r="J34" s="243">
        <f>SUM(K34:K37)</f>
        <v>690286.57000000007</v>
      </c>
      <c r="K34" s="105">
        <v>0</v>
      </c>
      <c r="L34" s="237" t="s">
        <v>124</v>
      </c>
      <c r="M34" s="230" t="s">
        <v>240</v>
      </c>
      <c r="O34" s="117"/>
    </row>
    <row r="35" spans="1:15" s="93" customFormat="1" ht="29.25" customHeight="1" x14ac:dyDescent="0.2">
      <c r="A35" s="200"/>
      <c r="B35" s="203"/>
      <c r="C35" s="206"/>
      <c r="D35" s="203"/>
      <c r="E35" s="223"/>
      <c r="F35" s="106" t="s">
        <v>177</v>
      </c>
      <c r="G35" s="107">
        <v>1</v>
      </c>
      <c r="H35" s="107">
        <v>1</v>
      </c>
      <c r="I35" s="115">
        <v>1</v>
      </c>
      <c r="J35" s="240"/>
      <c r="K35" s="109">
        <v>86204.79</v>
      </c>
      <c r="L35" s="238"/>
      <c r="M35" s="231"/>
      <c r="O35" s="117"/>
    </row>
    <row r="36" spans="1:15" s="93" customFormat="1" ht="28.9" customHeight="1" x14ac:dyDescent="0.2">
      <c r="A36" s="200"/>
      <c r="B36" s="203"/>
      <c r="C36" s="206"/>
      <c r="D36" s="203"/>
      <c r="E36" s="223"/>
      <c r="F36" s="106" t="s">
        <v>178</v>
      </c>
      <c r="G36" s="107">
        <v>21</v>
      </c>
      <c r="H36" s="107">
        <v>21</v>
      </c>
      <c r="I36" s="108">
        <v>32</v>
      </c>
      <c r="J36" s="240"/>
      <c r="K36" s="109">
        <v>604081.78</v>
      </c>
      <c r="L36" s="238"/>
      <c r="M36" s="231"/>
      <c r="O36" s="117"/>
    </row>
    <row r="37" spans="1:15" s="93" customFormat="1" ht="30.6" customHeight="1" thickBot="1" x14ac:dyDescent="0.25">
      <c r="A37" s="201"/>
      <c r="B37" s="204"/>
      <c r="C37" s="207"/>
      <c r="D37" s="204"/>
      <c r="E37" s="224"/>
      <c r="F37" s="111" t="s">
        <v>179</v>
      </c>
      <c r="G37" s="112">
        <v>2</v>
      </c>
      <c r="H37" s="112">
        <v>3</v>
      </c>
      <c r="I37" s="113">
        <v>2</v>
      </c>
      <c r="J37" s="244"/>
      <c r="K37" s="114">
        <v>0</v>
      </c>
      <c r="L37" s="239"/>
      <c r="M37" s="232"/>
      <c r="O37" s="117"/>
    </row>
    <row r="38" spans="1:15" s="93" customFormat="1" ht="29.25" customHeight="1" x14ac:dyDescent="0.2">
      <c r="A38" s="199" t="s">
        <v>180</v>
      </c>
      <c r="B38" s="202" t="s">
        <v>181</v>
      </c>
      <c r="C38" s="205" t="s">
        <v>182</v>
      </c>
      <c r="D38" s="202" t="s">
        <v>183</v>
      </c>
      <c r="E38" s="219" t="s">
        <v>159</v>
      </c>
      <c r="F38" s="102" t="s">
        <v>184</v>
      </c>
      <c r="G38" s="103">
        <v>0</v>
      </c>
      <c r="H38" s="103">
        <v>0</v>
      </c>
      <c r="I38" s="104">
        <v>0</v>
      </c>
      <c r="J38" s="243">
        <f>SUM(K38:K44)</f>
        <v>343353.27</v>
      </c>
      <c r="K38" s="105">
        <v>0</v>
      </c>
      <c r="L38" s="237" t="s">
        <v>124</v>
      </c>
      <c r="M38" s="230" t="s">
        <v>241</v>
      </c>
      <c r="O38" s="117"/>
    </row>
    <row r="39" spans="1:15" s="93" customFormat="1" ht="29.25" customHeight="1" x14ac:dyDescent="0.2">
      <c r="A39" s="200"/>
      <c r="B39" s="203"/>
      <c r="C39" s="206"/>
      <c r="D39" s="203"/>
      <c r="E39" s="220"/>
      <c r="F39" s="106" t="s">
        <v>185</v>
      </c>
      <c r="G39" s="107">
        <v>59</v>
      </c>
      <c r="H39" s="107">
        <v>60</v>
      </c>
      <c r="I39" s="115">
        <v>59</v>
      </c>
      <c r="J39" s="240"/>
      <c r="K39" s="109">
        <v>0</v>
      </c>
      <c r="L39" s="238"/>
      <c r="M39" s="231"/>
      <c r="O39" s="117"/>
    </row>
    <row r="40" spans="1:15" s="93" customFormat="1" ht="29.25" customHeight="1" x14ac:dyDescent="0.2">
      <c r="A40" s="200"/>
      <c r="B40" s="203"/>
      <c r="C40" s="206"/>
      <c r="D40" s="203"/>
      <c r="E40" s="220"/>
      <c r="F40" s="106" t="s">
        <v>186</v>
      </c>
      <c r="G40" s="107">
        <v>0</v>
      </c>
      <c r="H40" s="107">
        <v>0</v>
      </c>
      <c r="I40" s="115">
        <v>0</v>
      </c>
      <c r="J40" s="240"/>
      <c r="K40" s="109">
        <v>343353.27</v>
      </c>
      <c r="L40" s="238"/>
      <c r="M40" s="231"/>
      <c r="O40" s="117"/>
    </row>
    <row r="41" spans="1:15" s="93" customFormat="1" ht="29.25" customHeight="1" x14ac:dyDescent="0.2">
      <c r="A41" s="200"/>
      <c r="B41" s="203"/>
      <c r="C41" s="206"/>
      <c r="D41" s="203"/>
      <c r="E41" s="220"/>
      <c r="F41" s="106" t="s">
        <v>187</v>
      </c>
      <c r="G41" s="107">
        <v>516</v>
      </c>
      <c r="H41" s="107">
        <v>541</v>
      </c>
      <c r="I41" s="115">
        <v>153</v>
      </c>
      <c r="J41" s="240"/>
      <c r="K41" s="109"/>
      <c r="L41" s="238"/>
      <c r="M41" s="231"/>
      <c r="O41" s="117"/>
    </row>
    <row r="42" spans="1:15" s="93" customFormat="1" ht="29.25" customHeight="1" x14ac:dyDescent="0.2">
      <c r="A42" s="200"/>
      <c r="B42" s="203"/>
      <c r="C42" s="206"/>
      <c r="D42" s="203"/>
      <c r="E42" s="220"/>
      <c r="F42" s="106" t="s">
        <v>188</v>
      </c>
      <c r="G42" s="107">
        <v>1000</v>
      </c>
      <c r="H42" s="107">
        <v>950</v>
      </c>
      <c r="I42" s="115">
        <v>355</v>
      </c>
      <c r="J42" s="240"/>
      <c r="K42" s="109"/>
      <c r="L42" s="238"/>
      <c r="M42" s="231"/>
      <c r="O42" s="117"/>
    </row>
    <row r="43" spans="1:15" s="93" customFormat="1" ht="29.25" customHeight="1" x14ac:dyDescent="0.2">
      <c r="A43" s="200"/>
      <c r="B43" s="203"/>
      <c r="C43" s="206"/>
      <c r="D43" s="203"/>
      <c r="E43" s="220"/>
      <c r="F43" s="106" t="s">
        <v>189</v>
      </c>
      <c r="G43" s="107">
        <v>0</v>
      </c>
      <c r="H43" s="107">
        <v>0</v>
      </c>
      <c r="I43" s="108">
        <v>0</v>
      </c>
      <c r="J43" s="240"/>
      <c r="K43" s="109"/>
      <c r="L43" s="238"/>
      <c r="M43" s="231"/>
      <c r="O43" s="117"/>
    </row>
    <row r="44" spans="1:15" s="93" customFormat="1" ht="29.25" customHeight="1" thickBot="1" x14ac:dyDescent="0.25">
      <c r="A44" s="201"/>
      <c r="B44" s="204"/>
      <c r="C44" s="207"/>
      <c r="D44" s="204"/>
      <c r="E44" s="221"/>
      <c r="F44" s="111" t="s">
        <v>190</v>
      </c>
      <c r="G44" s="112">
        <v>0</v>
      </c>
      <c r="H44" s="112">
        <v>0</v>
      </c>
      <c r="I44" s="113">
        <v>0</v>
      </c>
      <c r="J44" s="244"/>
      <c r="K44" s="114"/>
      <c r="L44" s="239"/>
      <c r="M44" s="232"/>
      <c r="O44" s="117"/>
    </row>
    <row r="45" spans="1:15" s="93" customFormat="1" ht="29.25" customHeight="1" x14ac:dyDescent="0.2">
      <c r="A45" s="199" t="s">
        <v>191</v>
      </c>
      <c r="B45" s="202" t="s">
        <v>192</v>
      </c>
      <c r="C45" s="205" t="s">
        <v>193</v>
      </c>
      <c r="D45" s="202" t="s">
        <v>194</v>
      </c>
      <c r="E45" s="219" t="s">
        <v>159</v>
      </c>
      <c r="F45" s="102" t="s">
        <v>195</v>
      </c>
      <c r="G45" s="103">
        <v>1</v>
      </c>
      <c r="H45" s="103">
        <v>2</v>
      </c>
      <c r="I45" s="104">
        <v>1</v>
      </c>
      <c r="J45" s="243">
        <f>SUM(K45:K49)</f>
        <v>0</v>
      </c>
      <c r="K45" s="105"/>
      <c r="L45" s="237" t="s">
        <v>124</v>
      </c>
      <c r="M45" s="230" t="s">
        <v>242</v>
      </c>
      <c r="O45" s="117"/>
    </row>
    <row r="46" spans="1:15" s="93" customFormat="1" ht="29.25" customHeight="1" x14ac:dyDescent="0.2">
      <c r="A46" s="200"/>
      <c r="B46" s="203"/>
      <c r="C46" s="206"/>
      <c r="D46" s="203"/>
      <c r="E46" s="220"/>
      <c r="F46" s="106" t="s">
        <v>196</v>
      </c>
      <c r="G46" s="107">
        <v>1</v>
      </c>
      <c r="H46" s="107">
        <v>0</v>
      </c>
      <c r="I46" s="115">
        <v>0</v>
      </c>
      <c r="J46" s="240"/>
      <c r="K46" s="109"/>
      <c r="L46" s="238"/>
      <c r="M46" s="231"/>
      <c r="O46" s="117"/>
    </row>
    <row r="47" spans="1:15" s="93" customFormat="1" ht="29.25" customHeight="1" x14ac:dyDescent="0.2">
      <c r="A47" s="200"/>
      <c r="B47" s="203"/>
      <c r="C47" s="206"/>
      <c r="D47" s="203"/>
      <c r="E47" s="220"/>
      <c r="F47" s="106" t="s">
        <v>197</v>
      </c>
      <c r="G47" s="107">
        <v>207</v>
      </c>
      <c r="H47" s="107">
        <v>206</v>
      </c>
      <c r="I47" s="115">
        <v>136</v>
      </c>
      <c r="J47" s="240"/>
      <c r="K47" s="109"/>
      <c r="L47" s="238"/>
      <c r="M47" s="231"/>
      <c r="O47" s="117"/>
    </row>
    <row r="48" spans="1:15" s="93" customFormat="1" ht="29.25" customHeight="1" x14ac:dyDescent="0.2">
      <c r="A48" s="200"/>
      <c r="B48" s="203"/>
      <c r="C48" s="206"/>
      <c r="D48" s="203"/>
      <c r="E48" s="220"/>
      <c r="F48" s="106" t="s">
        <v>198</v>
      </c>
      <c r="G48" s="107">
        <v>330</v>
      </c>
      <c r="H48" s="107">
        <v>330</v>
      </c>
      <c r="I48" s="108">
        <v>518</v>
      </c>
      <c r="J48" s="240"/>
      <c r="K48" s="109"/>
      <c r="L48" s="238"/>
      <c r="M48" s="231"/>
      <c r="O48" s="117"/>
    </row>
    <row r="49" spans="1:15" s="93" customFormat="1" ht="29.25" customHeight="1" thickBot="1" x14ac:dyDescent="0.25">
      <c r="A49" s="201"/>
      <c r="B49" s="204"/>
      <c r="C49" s="207"/>
      <c r="D49" s="204"/>
      <c r="E49" s="221"/>
      <c r="F49" s="111" t="s">
        <v>199</v>
      </c>
      <c r="G49" s="112">
        <v>6</v>
      </c>
      <c r="H49" s="112">
        <v>6</v>
      </c>
      <c r="I49" s="113">
        <v>6</v>
      </c>
      <c r="J49" s="244"/>
      <c r="K49" s="114"/>
      <c r="L49" s="239"/>
      <c r="M49" s="232"/>
      <c r="O49" s="117"/>
    </row>
    <row r="50" spans="1:15" s="93" customFormat="1" ht="35.450000000000003" customHeight="1" x14ac:dyDescent="0.2">
      <c r="A50" s="199" t="s">
        <v>200</v>
      </c>
      <c r="B50" s="202" t="s">
        <v>181</v>
      </c>
      <c r="C50" s="205" t="s">
        <v>201</v>
      </c>
      <c r="D50" s="202" t="s">
        <v>202</v>
      </c>
      <c r="E50" s="219" t="s">
        <v>159</v>
      </c>
      <c r="F50" s="102" t="s">
        <v>203</v>
      </c>
      <c r="G50" s="103">
        <v>44</v>
      </c>
      <c r="H50" s="103">
        <v>45</v>
      </c>
      <c r="I50" s="104">
        <v>44</v>
      </c>
      <c r="J50" s="243">
        <f>SUM(K50:K55)</f>
        <v>1805196.44</v>
      </c>
      <c r="K50" s="105">
        <v>0</v>
      </c>
      <c r="L50" s="237" t="s">
        <v>124</v>
      </c>
      <c r="M50" s="230" t="s">
        <v>243</v>
      </c>
      <c r="O50" s="117"/>
    </row>
    <row r="51" spans="1:15" s="93" customFormat="1" ht="35.450000000000003" customHeight="1" x14ac:dyDescent="0.2">
      <c r="A51" s="200"/>
      <c r="B51" s="203"/>
      <c r="C51" s="206"/>
      <c r="D51" s="203"/>
      <c r="E51" s="220"/>
      <c r="F51" s="106" t="s">
        <v>204</v>
      </c>
      <c r="G51" s="107">
        <v>13</v>
      </c>
      <c r="H51" s="107">
        <v>18</v>
      </c>
      <c r="I51" s="115">
        <v>13</v>
      </c>
      <c r="J51" s="240"/>
      <c r="K51" s="109">
        <v>153640</v>
      </c>
      <c r="L51" s="238"/>
      <c r="M51" s="231"/>
      <c r="O51" s="117"/>
    </row>
    <row r="52" spans="1:15" s="93" customFormat="1" ht="34.15" customHeight="1" x14ac:dyDescent="0.2">
      <c r="A52" s="200"/>
      <c r="B52" s="203"/>
      <c r="C52" s="206"/>
      <c r="D52" s="203"/>
      <c r="E52" s="220"/>
      <c r="F52" s="106" t="s">
        <v>205</v>
      </c>
      <c r="G52" s="107">
        <v>109</v>
      </c>
      <c r="H52" s="107">
        <v>110</v>
      </c>
      <c r="I52" s="108">
        <v>109</v>
      </c>
      <c r="J52" s="240"/>
      <c r="K52" s="109">
        <v>983411.53</v>
      </c>
      <c r="L52" s="238"/>
      <c r="M52" s="231"/>
      <c r="O52" s="117"/>
    </row>
    <row r="53" spans="1:15" s="93" customFormat="1" ht="34.15" customHeight="1" x14ac:dyDescent="0.2">
      <c r="A53" s="200"/>
      <c r="B53" s="203"/>
      <c r="C53" s="206"/>
      <c r="D53" s="203"/>
      <c r="E53" s="220"/>
      <c r="F53" s="106" t="s">
        <v>206</v>
      </c>
      <c r="G53" s="107">
        <v>340</v>
      </c>
      <c r="H53" s="107">
        <v>340</v>
      </c>
      <c r="I53" s="108">
        <v>340</v>
      </c>
      <c r="J53" s="240"/>
      <c r="K53" s="109">
        <v>147375</v>
      </c>
      <c r="L53" s="238"/>
      <c r="M53" s="231"/>
      <c r="O53" s="117"/>
    </row>
    <row r="54" spans="1:15" s="93" customFormat="1" ht="34.15" customHeight="1" x14ac:dyDescent="0.2">
      <c r="A54" s="200"/>
      <c r="B54" s="203"/>
      <c r="C54" s="206"/>
      <c r="D54" s="203"/>
      <c r="E54" s="220"/>
      <c r="F54" s="106" t="s">
        <v>207</v>
      </c>
      <c r="G54" s="107">
        <v>2</v>
      </c>
      <c r="H54" s="107">
        <v>2</v>
      </c>
      <c r="I54" s="108">
        <v>2</v>
      </c>
      <c r="J54" s="240"/>
      <c r="K54" s="109">
        <v>0</v>
      </c>
      <c r="L54" s="238"/>
      <c r="M54" s="231"/>
      <c r="O54" s="117"/>
    </row>
    <row r="55" spans="1:15" s="93" customFormat="1" ht="35.450000000000003" customHeight="1" thickBot="1" x14ac:dyDescent="0.25">
      <c r="A55" s="201"/>
      <c r="B55" s="204"/>
      <c r="C55" s="207"/>
      <c r="D55" s="204"/>
      <c r="E55" s="221"/>
      <c r="F55" s="111" t="s">
        <v>208</v>
      </c>
      <c r="G55" s="112">
        <v>0</v>
      </c>
      <c r="H55" s="112">
        <v>2</v>
      </c>
      <c r="I55" s="113">
        <v>1</v>
      </c>
      <c r="J55" s="244"/>
      <c r="K55" s="114">
        <v>520769.91</v>
      </c>
      <c r="L55" s="239"/>
      <c r="M55" s="232"/>
      <c r="O55" s="117"/>
    </row>
    <row r="56" spans="1:15" s="93" customFormat="1" ht="29.25" customHeight="1" x14ac:dyDescent="0.2">
      <c r="A56" s="199" t="s">
        <v>209</v>
      </c>
      <c r="B56" s="202" t="s">
        <v>192</v>
      </c>
      <c r="C56" s="205" t="s">
        <v>210</v>
      </c>
      <c r="D56" s="202" t="s">
        <v>211</v>
      </c>
      <c r="E56" s="219" t="s">
        <v>159</v>
      </c>
      <c r="F56" s="102" t="s">
        <v>212</v>
      </c>
      <c r="G56" s="103">
        <v>20</v>
      </c>
      <c r="H56" s="103">
        <v>21</v>
      </c>
      <c r="I56" s="104">
        <v>10</v>
      </c>
      <c r="J56" s="243">
        <f>SUM(K56:K64)</f>
        <v>127208.26000000001</v>
      </c>
      <c r="K56" s="105">
        <v>90000</v>
      </c>
      <c r="L56" s="237" t="s">
        <v>124</v>
      </c>
      <c r="M56" s="230" t="s">
        <v>244</v>
      </c>
      <c r="O56" s="117"/>
    </row>
    <row r="57" spans="1:15" s="93" customFormat="1" ht="29.25" customHeight="1" x14ac:dyDescent="0.2">
      <c r="A57" s="200"/>
      <c r="B57" s="203"/>
      <c r="C57" s="206"/>
      <c r="D57" s="203"/>
      <c r="E57" s="220"/>
      <c r="F57" s="106" t="s">
        <v>213</v>
      </c>
      <c r="G57" s="107">
        <v>43</v>
      </c>
      <c r="H57" s="107">
        <v>43</v>
      </c>
      <c r="I57" s="115">
        <v>2</v>
      </c>
      <c r="J57" s="240"/>
      <c r="K57" s="109">
        <v>37208.26</v>
      </c>
      <c r="L57" s="238"/>
      <c r="M57" s="231"/>
      <c r="O57" s="117"/>
    </row>
    <row r="58" spans="1:15" s="93" customFormat="1" ht="29.25" customHeight="1" x14ac:dyDescent="0.2">
      <c r="A58" s="200"/>
      <c r="B58" s="203"/>
      <c r="C58" s="206"/>
      <c r="D58" s="203"/>
      <c r="E58" s="220"/>
      <c r="F58" s="106" t="s">
        <v>214</v>
      </c>
      <c r="G58" s="107">
        <v>12432</v>
      </c>
      <c r="H58" s="107">
        <v>12500</v>
      </c>
      <c r="I58" s="115">
        <v>6816</v>
      </c>
      <c r="J58" s="240"/>
      <c r="K58" s="109"/>
      <c r="L58" s="238"/>
      <c r="M58" s="231"/>
      <c r="O58" s="117"/>
    </row>
    <row r="59" spans="1:15" s="93" customFormat="1" ht="29.25" customHeight="1" x14ac:dyDescent="0.2">
      <c r="A59" s="200"/>
      <c r="B59" s="203"/>
      <c r="C59" s="206"/>
      <c r="D59" s="203"/>
      <c r="E59" s="220"/>
      <c r="F59" s="106" t="s">
        <v>215</v>
      </c>
      <c r="G59" s="107">
        <v>15</v>
      </c>
      <c r="H59" s="107">
        <v>15</v>
      </c>
      <c r="I59" s="115">
        <v>15</v>
      </c>
      <c r="J59" s="240"/>
      <c r="K59" s="109"/>
      <c r="L59" s="238"/>
      <c r="M59" s="231"/>
      <c r="O59" s="117"/>
    </row>
    <row r="60" spans="1:15" s="93" customFormat="1" ht="29.25" customHeight="1" x14ac:dyDescent="0.2">
      <c r="A60" s="200"/>
      <c r="B60" s="203"/>
      <c r="C60" s="206"/>
      <c r="D60" s="203"/>
      <c r="E60" s="220"/>
      <c r="F60" s="106" t="s">
        <v>216</v>
      </c>
      <c r="G60" s="107">
        <v>17</v>
      </c>
      <c r="H60" s="107">
        <v>19</v>
      </c>
      <c r="I60" s="115">
        <v>17</v>
      </c>
      <c r="J60" s="240"/>
      <c r="K60" s="109"/>
      <c r="L60" s="238"/>
      <c r="M60" s="231"/>
      <c r="O60" s="117"/>
    </row>
    <row r="61" spans="1:15" s="93" customFormat="1" ht="29.25" customHeight="1" x14ac:dyDescent="0.2">
      <c r="A61" s="200"/>
      <c r="B61" s="203"/>
      <c r="C61" s="206"/>
      <c r="D61" s="203"/>
      <c r="E61" s="220"/>
      <c r="F61" s="106" t="s">
        <v>217</v>
      </c>
      <c r="G61" s="107">
        <v>300</v>
      </c>
      <c r="H61" s="107">
        <v>310</v>
      </c>
      <c r="I61" s="115">
        <v>312</v>
      </c>
      <c r="J61" s="240"/>
      <c r="K61" s="109"/>
      <c r="L61" s="238"/>
      <c r="M61" s="231"/>
      <c r="O61" s="117"/>
    </row>
    <row r="62" spans="1:15" s="93" customFormat="1" ht="29.25" customHeight="1" x14ac:dyDescent="0.2">
      <c r="A62" s="200"/>
      <c r="B62" s="203"/>
      <c r="C62" s="206"/>
      <c r="D62" s="203"/>
      <c r="E62" s="220"/>
      <c r="F62" s="106" t="s">
        <v>218</v>
      </c>
      <c r="G62" s="107">
        <v>8</v>
      </c>
      <c r="H62" s="107">
        <v>8</v>
      </c>
      <c r="I62" s="115">
        <v>8</v>
      </c>
      <c r="J62" s="240"/>
      <c r="K62" s="109"/>
      <c r="L62" s="238"/>
      <c r="M62" s="231"/>
      <c r="O62" s="117"/>
    </row>
    <row r="63" spans="1:15" s="93" customFormat="1" ht="29.25" customHeight="1" x14ac:dyDescent="0.2">
      <c r="A63" s="200"/>
      <c r="B63" s="203"/>
      <c r="C63" s="206"/>
      <c r="D63" s="203"/>
      <c r="E63" s="220"/>
      <c r="F63" s="106" t="s">
        <v>219</v>
      </c>
      <c r="G63" s="107">
        <v>30</v>
      </c>
      <c r="H63" s="107">
        <v>32</v>
      </c>
      <c r="I63" s="108">
        <v>30</v>
      </c>
      <c r="J63" s="240"/>
      <c r="K63" s="109"/>
      <c r="L63" s="238"/>
      <c r="M63" s="231"/>
      <c r="O63" s="117"/>
    </row>
    <row r="64" spans="1:15" s="93" customFormat="1" ht="29.25" customHeight="1" thickBot="1" x14ac:dyDescent="0.25">
      <c r="A64" s="201"/>
      <c r="B64" s="204"/>
      <c r="C64" s="207"/>
      <c r="D64" s="204"/>
      <c r="E64" s="221"/>
      <c r="F64" s="111" t="s">
        <v>220</v>
      </c>
      <c r="G64" s="112">
        <v>25</v>
      </c>
      <c r="H64" s="112">
        <v>25</v>
      </c>
      <c r="I64" s="113">
        <v>16</v>
      </c>
      <c r="J64" s="244"/>
      <c r="K64" s="114"/>
      <c r="L64" s="239"/>
      <c r="M64" s="232"/>
      <c r="O64" s="117"/>
    </row>
    <row r="65" spans="1:15" s="93" customFormat="1" ht="29.25" customHeight="1" x14ac:dyDescent="0.2">
      <c r="A65" s="206" t="s">
        <v>221</v>
      </c>
      <c r="B65" s="203" t="s">
        <v>181</v>
      </c>
      <c r="C65" s="206" t="s">
        <v>222</v>
      </c>
      <c r="D65" s="203" t="s">
        <v>223</v>
      </c>
      <c r="E65" s="220" t="s">
        <v>159</v>
      </c>
      <c r="F65" s="106" t="s">
        <v>224</v>
      </c>
      <c r="G65" s="107">
        <v>7</v>
      </c>
      <c r="H65" s="107">
        <v>7</v>
      </c>
      <c r="I65" s="115">
        <v>7</v>
      </c>
      <c r="J65" s="240">
        <f>SUM(K65:K67)</f>
        <v>4231.49</v>
      </c>
      <c r="K65" s="109"/>
      <c r="L65" s="238" t="s">
        <v>124</v>
      </c>
      <c r="M65" s="238" t="s">
        <v>245</v>
      </c>
      <c r="O65" s="117"/>
    </row>
    <row r="66" spans="1:15" s="93" customFormat="1" ht="29.25" customHeight="1" x14ac:dyDescent="0.2">
      <c r="A66" s="206"/>
      <c r="B66" s="203"/>
      <c r="C66" s="206"/>
      <c r="D66" s="203"/>
      <c r="E66" s="220"/>
      <c r="F66" s="106" t="s">
        <v>225</v>
      </c>
      <c r="G66" s="107">
        <v>5</v>
      </c>
      <c r="H66" s="107">
        <v>8</v>
      </c>
      <c r="I66" s="108">
        <v>0</v>
      </c>
      <c r="J66" s="240"/>
      <c r="K66" s="109">
        <v>4231.49</v>
      </c>
      <c r="L66" s="238"/>
      <c r="M66" s="238"/>
      <c r="O66" s="117"/>
    </row>
    <row r="67" spans="1:15" s="93" customFormat="1" ht="29.25" customHeight="1" x14ac:dyDescent="0.2">
      <c r="A67" s="228"/>
      <c r="B67" s="229"/>
      <c r="C67" s="228"/>
      <c r="D67" s="229"/>
      <c r="E67" s="234"/>
      <c r="F67" s="106" t="s">
        <v>226</v>
      </c>
      <c r="G67" s="107">
        <v>15</v>
      </c>
      <c r="H67" s="107">
        <v>15</v>
      </c>
      <c r="I67" s="115">
        <v>5</v>
      </c>
      <c r="J67" s="241"/>
      <c r="K67" s="115"/>
      <c r="L67" s="242"/>
      <c r="M67" s="242"/>
      <c r="O67" s="117"/>
    </row>
    <row r="68" spans="1:15" ht="29.25" customHeight="1" x14ac:dyDescent="0.25">
      <c r="A68" s="82"/>
      <c r="B68" s="83"/>
      <c r="C68" s="82"/>
      <c r="D68" s="83"/>
      <c r="E68" s="83"/>
      <c r="F68" s="84"/>
      <c r="G68" s="85"/>
      <c r="H68" s="84"/>
      <c r="I68" s="87"/>
      <c r="J68" s="92"/>
      <c r="K68" s="92"/>
      <c r="L68" s="92"/>
      <c r="M68" s="92"/>
    </row>
    <row r="69" spans="1:15" s="87" customFormat="1" ht="47.25" customHeight="1" x14ac:dyDescent="0.25">
      <c r="A69" s="86"/>
      <c r="B69" s="68" t="s">
        <v>227</v>
      </c>
      <c r="C69" s="236" t="s">
        <v>235</v>
      </c>
      <c r="D69" s="236"/>
      <c r="E69" s="84"/>
      <c r="F69" s="84"/>
      <c r="G69" s="85"/>
      <c r="H69" s="84"/>
      <c r="O69" s="118"/>
    </row>
    <row r="70" spans="1:15" s="87" customFormat="1" ht="60.75" customHeight="1" x14ac:dyDescent="0.25">
      <c r="A70" s="86"/>
      <c r="B70" s="68" t="s">
        <v>228</v>
      </c>
      <c r="C70" s="192" t="s">
        <v>229</v>
      </c>
      <c r="D70" s="193"/>
      <c r="E70" s="84"/>
      <c r="F70" s="84"/>
      <c r="G70" s="84"/>
      <c r="H70" s="84"/>
      <c r="O70" s="118"/>
    </row>
    <row r="71" spans="1:15" s="87" customFormat="1" ht="60.75" customHeight="1" x14ac:dyDescent="0.25">
      <c r="A71" s="86"/>
      <c r="B71" s="68" t="s">
        <v>230</v>
      </c>
      <c r="C71" s="192"/>
      <c r="D71" s="193"/>
      <c r="E71" s="84"/>
      <c r="F71" s="84"/>
      <c r="G71" s="84"/>
      <c r="H71" s="84"/>
      <c r="O71" s="118"/>
    </row>
    <row r="72" spans="1:15" s="87" customFormat="1" ht="38.25" customHeight="1" x14ac:dyDescent="0.25">
      <c r="A72" s="86"/>
      <c r="B72" s="69"/>
      <c r="C72" s="86"/>
      <c r="D72" s="84"/>
      <c r="E72" s="84"/>
      <c r="F72" s="84"/>
      <c r="G72" s="84"/>
      <c r="H72" s="84"/>
      <c r="O72" s="118"/>
    </row>
    <row r="73" spans="1:15" s="87" customFormat="1" ht="15.75" x14ac:dyDescent="0.25">
      <c r="A73" s="86"/>
      <c r="B73" s="181" t="s">
        <v>231</v>
      </c>
      <c r="C73" s="236"/>
      <c r="D73" s="236"/>
      <c r="E73" s="84"/>
      <c r="F73" s="84"/>
      <c r="G73" s="84"/>
      <c r="H73" s="84"/>
      <c r="O73" s="118"/>
    </row>
    <row r="74" spans="1:15" s="87" customFormat="1" ht="36" customHeight="1" x14ac:dyDescent="0.25">
      <c r="A74" s="86"/>
      <c r="B74" s="182"/>
      <c r="C74" s="236"/>
      <c r="D74" s="236"/>
      <c r="E74" s="84"/>
      <c r="F74" s="83"/>
      <c r="G74" s="83"/>
      <c r="H74" s="83"/>
      <c r="O74" s="118"/>
    </row>
    <row r="75" spans="1:15" s="87" customFormat="1" ht="15.75" x14ac:dyDescent="0.25">
      <c r="A75" s="86"/>
      <c r="B75" s="84"/>
      <c r="C75" s="86"/>
      <c r="D75" s="84"/>
      <c r="E75" s="84"/>
      <c r="F75" s="84"/>
      <c r="G75" s="85"/>
      <c r="H75" s="85"/>
      <c r="O75" s="118"/>
    </row>
    <row r="76" spans="1:15" s="87" customFormat="1" ht="15.75" x14ac:dyDescent="0.25">
      <c r="A76" s="86"/>
      <c r="B76" s="84"/>
      <c r="C76" s="86"/>
      <c r="D76" s="84"/>
      <c r="E76" s="84"/>
      <c r="F76" s="84"/>
      <c r="G76" s="85"/>
      <c r="H76" s="85"/>
      <c r="O76" s="118"/>
    </row>
    <row r="77" spans="1:15" s="87" customFormat="1" ht="15.75" x14ac:dyDescent="0.25">
      <c r="A77" s="86"/>
      <c r="B77" s="84"/>
      <c r="C77" s="86"/>
      <c r="D77" s="84"/>
      <c r="E77" s="84"/>
      <c r="F77" s="84"/>
      <c r="G77" s="85"/>
      <c r="H77" s="85"/>
      <c r="O77" s="118"/>
    </row>
    <row r="78" spans="1:15" s="87" customFormat="1" ht="15.75" x14ac:dyDescent="0.25">
      <c r="A78" s="86"/>
      <c r="B78" s="84"/>
      <c r="C78" s="86"/>
      <c r="D78" s="84"/>
      <c r="E78" s="84"/>
      <c r="F78" s="84"/>
      <c r="G78" s="85"/>
      <c r="H78" s="85"/>
      <c r="O78" s="118"/>
    </row>
    <row r="79" spans="1:15" s="87" customFormat="1" ht="15.75" x14ac:dyDescent="0.25">
      <c r="A79" s="86"/>
      <c r="B79" s="84"/>
      <c r="C79" s="86"/>
      <c r="D79" s="84"/>
      <c r="E79" s="84"/>
      <c r="F79" s="84"/>
      <c r="G79" s="85"/>
      <c r="H79" s="85"/>
      <c r="O79" s="118"/>
    </row>
    <row r="80" spans="1:15" s="87" customFormat="1" ht="15.75" x14ac:dyDescent="0.25">
      <c r="A80" s="86"/>
      <c r="B80" s="84"/>
      <c r="C80" s="86"/>
      <c r="D80" s="84"/>
      <c r="E80" s="84"/>
      <c r="F80" s="84"/>
      <c r="G80" s="84"/>
      <c r="H80" s="84"/>
      <c r="O80" s="118"/>
    </row>
    <row r="81" spans="1:15" s="87" customFormat="1" ht="15.75" x14ac:dyDescent="0.25">
      <c r="A81" s="86"/>
      <c r="B81" s="84"/>
      <c r="C81" s="86"/>
      <c r="D81" s="84"/>
      <c r="E81" s="84"/>
      <c r="F81" s="84"/>
      <c r="G81" s="84"/>
      <c r="H81" s="84"/>
      <c r="O81" s="118"/>
    </row>
    <row r="82" spans="1:15" s="87" customFormat="1" ht="15.75" x14ac:dyDescent="0.25">
      <c r="A82" s="86"/>
      <c r="B82" s="84"/>
      <c r="C82" s="86"/>
      <c r="D82" s="84"/>
      <c r="E82" s="84"/>
      <c r="F82" s="84"/>
      <c r="G82" s="84"/>
      <c r="H82" s="84"/>
      <c r="O82" s="118"/>
    </row>
    <row r="83" spans="1:15" s="87" customFormat="1" ht="15.75" x14ac:dyDescent="0.25">
      <c r="A83" s="86"/>
      <c r="B83" s="88"/>
      <c r="C83" s="86"/>
      <c r="D83" s="84"/>
      <c r="E83" s="84"/>
      <c r="F83" s="84"/>
      <c r="G83" s="84"/>
      <c r="H83" s="85"/>
      <c r="O83" s="118"/>
    </row>
    <row r="84" spans="1:15" s="87" customFormat="1" ht="15.75" x14ac:dyDescent="0.25">
      <c r="A84" s="86"/>
      <c r="B84" s="88"/>
      <c r="C84" s="86"/>
      <c r="D84" s="84"/>
      <c r="E84" s="84"/>
      <c r="F84" s="84"/>
      <c r="G84" s="84"/>
      <c r="H84" s="84"/>
      <c r="O84" s="118"/>
    </row>
    <row r="85" spans="1:15" s="87" customFormat="1" ht="15.75" x14ac:dyDescent="0.25">
      <c r="A85" s="86"/>
      <c r="B85" s="88"/>
      <c r="C85" s="86"/>
      <c r="D85" s="84"/>
      <c r="E85" s="84"/>
      <c r="F85" s="84"/>
      <c r="G85" s="84"/>
      <c r="H85" s="84"/>
      <c r="O85" s="118"/>
    </row>
    <row r="86" spans="1:15" s="87" customFormat="1" ht="15.75" x14ac:dyDescent="0.25">
      <c r="A86" s="86"/>
      <c r="B86" s="88"/>
      <c r="C86" s="86"/>
      <c r="D86" s="84"/>
      <c r="E86" s="84"/>
      <c r="F86" s="84"/>
      <c r="G86" s="84"/>
      <c r="H86" s="84"/>
      <c r="O86" s="118"/>
    </row>
    <row r="87" spans="1:15" s="87" customFormat="1" ht="15.75" x14ac:dyDescent="0.25">
      <c r="A87" s="86"/>
      <c r="B87" s="88"/>
      <c r="C87" s="86"/>
      <c r="D87" s="84"/>
      <c r="E87" s="84"/>
      <c r="F87" s="84"/>
      <c r="G87" s="84"/>
      <c r="H87" s="85"/>
      <c r="O87" s="118"/>
    </row>
    <row r="88" spans="1:15" s="87" customFormat="1" ht="15.75" x14ac:dyDescent="0.25">
      <c r="A88" s="86"/>
      <c r="B88" s="88"/>
      <c r="C88" s="86"/>
      <c r="D88" s="84"/>
      <c r="E88" s="84"/>
      <c r="F88" s="84"/>
      <c r="G88" s="84"/>
      <c r="H88" s="84"/>
      <c r="O88" s="118"/>
    </row>
    <row r="89" spans="1:15" s="87" customFormat="1" ht="15.75" x14ac:dyDescent="0.25">
      <c r="A89" s="86"/>
      <c r="B89" s="88"/>
      <c r="C89" s="86"/>
      <c r="D89" s="84"/>
      <c r="E89" s="84"/>
      <c r="F89" s="84"/>
      <c r="G89" s="84"/>
      <c r="H89" s="84"/>
      <c r="O89" s="118"/>
    </row>
    <row r="90" spans="1:15" s="87" customFormat="1" ht="15.75" x14ac:dyDescent="0.25">
      <c r="A90" s="86"/>
      <c r="B90" s="84"/>
      <c r="C90" s="86"/>
      <c r="D90" s="84"/>
      <c r="E90" s="84"/>
      <c r="F90" s="83"/>
      <c r="G90" s="83"/>
      <c r="H90" s="83"/>
      <c r="O90" s="118"/>
    </row>
    <row r="91" spans="1:15" s="87" customFormat="1" ht="15.75" x14ac:dyDescent="0.25">
      <c r="A91" s="86"/>
      <c r="B91" s="84"/>
      <c r="C91" s="86"/>
      <c r="D91" s="84"/>
      <c r="E91" s="84"/>
      <c r="F91" s="83"/>
      <c r="G91" s="83"/>
      <c r="H91" s="83"/>
      <c r="O91" s="118"/>
    </row>
    <row r="92" spans="1:15" s="87" customFormat="1" ht="15.75" x14ac:dyDescent="0.25">
      <c r="A92" s="86"/>
      <c r="B92" s="84"/>
      <c r="C92" s="86"/>
      <c r="D92" s="84"/>
      <c r="E92" s="84"/>
      <c r="F92" s="83"/>
      <c r="G92" s="83"/>
      <c r="H92" s="83"/>
      <c r="O92" s="118"/>
    </row>
    <row r="93" spans="1:15" s="87" customFormat="1" ht="15.75" x14ac:dyDescent="0.25">
      <c r="A93" s="86"/>
      <c r="B93" s="84"/>
      <c r="C93" s="86"/>
      <c r="D93" s="89"/>
      <c r="E93" s="89"/>
      <c r="F93" s="83"/>
      <c r="G93" s="83"/>
      <c r="H93" s="83"/>
      <c r="O93" s="118"/>
    </row>
    <row r="94" spans="1:15" s="87" customFormat="1" x14ac:dyDescent="0.25">
      <c r="C94" s="90"/>
      <c r="D94" s="91"/>
      <c r="E94" s="91"/>
      <c r="O94" s="118"/>
    </row>
    <row r="95" spans="1:15" s="87" customFormat="1" x14ac:dyDescent="0.25">
      <c r="C95" s="90"/>
      <c r="D95" s="91"/>
      <c r="E95" s="91"/>
      <c r="O95" s="118"/>
    </row>
    <row r="96" spans="1:15" s="87" customFormat="1" x14ac:dyDescent="0.25">
      <c r="C96" s="90"/>
      <c r="D96" s="91"/>
      <c r="E96" s="91"/>
      <c r="O96" s="118"/>
    </row>
  </sheetData>
  <mergeCells count="107">
    <mergeCell ref="A2:M2"/>
    <mergeCell ref="A3:B3"/>
    <mergeCell ref="C3:D3"/>
    <mergeCell ref="F3:G3"/>
    <mergeCell ref="I3:J3"/>
    <mergeCell ref="L3:M3"/>
    <mergeCell ref="L5:L9"/>
    <mergeCell ref="M5:M9"/>
    <mergeCell ref="A10:A12"/>
    <mergeCell ref="B10:B12"/>
    <mergeCell ref="C10:C12"/>
    <mergeCell ref="D10:D12"/>
    <mergeCell ref="E10:E12"/>
    <mergeCell ref="J10:J12"/>
    <mergeCell ref="L10:L12"/>
    <mergeCell ref="M10:M12"/>
    <mergeCell ref="A5:A9"/>
    <mergeCell ref="B5:B9"/>
    <mergeCell ref="C5:C9"/>
    <mergeCell ref="D5:D9"/>
    <mergeCell ref="E5:E9"/>
    <mergeCell ref="J5:J9"/>
    <mergeCell ref="L13:L16"/>
    <mergeCell ref="M13:M16"/>
    <mergeCell ref="A17:A23"/>
    <mergeCell ref="B17:B23"/>
    <mergeCell ref="C17:C23"/>
    <mergeCell ref="D17:D23"/>
    <mergeCell ref="E17:E23"/>
    <mergeCell ref="J17:J23"/>
    <mergeCell ref="L17:L23"/>
    <mergeCell ref="M17:M23"/>
    <mergeCell ref="A13:A16"/>
    <mergeCell ref="B13:B16"/>
    <mergeCell ref="C13:C16"/>
    <mergeCell ref="D13:D16"/>
    <mergeCell ref="E13:E16"/>
    <mergeCell ref="J13:J16"/>
    <mergeCell ref="L24:L26"/>
    <mergeCell ref="M24:M26"/>
    <mergeCell ref="A27:A33"/>
    <mergeCell ref="B27:B33"/>
    <mergeCell ref="C27:C33"/>
    <mergeCell ref="D27:D33"/>
    <mergeCell ref="E27:E33"/>
    <mergeCell ref="J27:J33"/>
    <mergeCell ref="L27:L33"/>
    <mergeCell ref="M27:M33"/>
    <mergeCell ref="A24:A26"/>
    <mergeCell ref="B24:B26"/>
    <mergeCell ref="C24:C26"/>
    <mergeCell ref="D24:D26"/>
    <mergeCell ref="E24:E26"/>
    <mergeCell ref="J24:J26"/>
    <mergeCell ref="L34:L37"/>
    <mergeCell ref="M34:M37"/>
    <mergeCell ref="A38:A44"/>
    <mergeCell ref="B38:B44"/>
    <mergeCell ref="C38:C44"/>
    <mergeCell ref="D38:D44"/>
    <mergeCell ref="E38:E44"/>
    <mergeCell ref="J38:J44"/>
    <mergeCell ref="L38:L44"/>
    <mergeCell ref="M38:M44"/>
    <mergeCell ref="A34:A37"/>
    <mergeCell ref="B34:B37"/>
    <mergeCell ref="C34:C37"/>
    <mergeCell ref="D34:D37"/>
    <mergeCell ref="E34:E37"/>
    <mergeCell ref="J34:J37"/>
    <mergeCell ref="L45:L49"/>
    <mergeCell ref="M45:M49"/>
    <mergeCell ref="A50:A55"/>
    <mergeCell ref="B50:B55"/>
    <mergeCell ref="C50:C55"/>
    <mergeCell ref="D50:D55"/>
    <mergeCell ref="E50:E55"/>
    <mergeCell ref="J50:J55"/>
    <mergeCell ref="L50:L55"/>
    <mergeCell ref="M50:M55"/>
    <mergeCell ref="A45:A49"/>
    <mergeCell ref="B45:B49"/>
    <mergeCell ref="C45:C49"/>
    <mergeCell ref="D45:D49"/>
    <mergeCell ref="E45:E49"/>
    <mergeCell ref="J45:J49"/>
    <mergeCell ref="C69:D69"/>
    <mergeCell ref="C70:D70"/>
    <mergeCell ref="C71:D71"/>
    <mergeCell ref="B73:B74"/>
    <mergeCell ref="C73:D74"/>
    <mergeCell ref="L56:L64"/>
    <mergeCell ref="M56:M64"/>
    <mergeCell ref="A65:A67"/>
    <mergeCell ref="B65:B67"/>
    <mergeCell ref="C65:C67"/>
    <mergeCell ref="D65:D67"/>
    <mergeCell ref="E65:E67"/>
    <mergeCell ref="J65:J67"/>
    <mergeCell ref="L65:L67"/>
    <mergeCell ref="M65:M67"/>
    <mergeCell ref="A56:A64"/>
    <mergeCell ref="B56:B64"/>
    <mergeCell ref="C56:C64"/>
    <mergeCell ref="D56:D64"/>
    <mergeCell ref="E56:E64"/>
    <mergeCell ref="J56:J64"/>
  </mergeCells>
  <pageMargins left="0.70866141732283472" right="0.70866141732283472" top="0.74803149606299213" bottom="0.74803149606299213" header="0.31496062992125984" footer="0.31496062992125984"/>
  <pageSetup paperSize="8" scale="3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6" t="s">
        <v>246</v>
      </c>
      <c r="B1" s="257"/>
      <c r="C1" s="257"/>
      <c r="D1" s="257"/>
      <c r="E1" s="257"/>
      <c r="F1" s="257"/>
      <c r="G1" s="257"/>
      <c r="H1" s="258"/>
    </row>
    <row r="2" spans="1:8" s="2" customFormat="1" ht="24.75" customHeight="1" x14ac:dyDescent="0.2">
      <c r="A2" s="33" t="s">
        <v>247</v>
      </c>
      <c r="B2" s="255" t="s">
        <v>248</v>
      </c>
      <c r="C2" s="255"/>
      <c r="D2" s="255"/>
      <c r="E2" s="255"/>
      <c r="F2" s="255"/>
      <c r="G2" s="255"/>
    </row>
    <row r="3" spans="1:8" s="3" customFormat="1" ht="51.75" customHeight="1" thickBot="1" x14ac:dyDescent="0.3">
      <c r="A3" s="14" t="s">
        <v>249</v>
      </c>
      <c r="B3" s="32" t="s">
        <v>250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67" t="s">
        <v>251</v>
      </c>
      <c r="B1" s="268"/>
      <c r="C1" s="268"/>
      <c r="D1" s="268"/>
      <c r="E1" s="268"/>
      <c r="F1" s="268"/>
      <c r="G1" s="268"/>
      <c r="H1" s="268"/>
      <c r="I1" s="268"/>
      <c r="J1" s="268"/>
      <c r="K1" s="268"/>
      <c r="L1" s="268"/>
      <c r="M1" s="268"/>
      <c r="N1" s="269"/>
    </row>
    <row r="2" spans="1:14" ht="21" customHeight="1" x14ac:dyDescent="0.2">
      <c r="A2" s="33" t="s">
        <v>247</v>
      </c>
      <c r="B2" s="272" t="s">
        <v>248</v>
      </c>
      <c r="C2" s="272"/>
      <c r="D2" s="272"/>
      <c r="E2" s="272"/>
      <c r="F2" s="272"/>
      <c r="G2" s="272"/>
      <c r="H2" s="272"/>
      <c r="I2" s="272"/>
      <c r="J2" s="272"/>
      <c r="K2" s="272"/>
      <c r="L2" s="272"/>
      <c r="M2" s="272"/>
      <c r="N2" s="272"/>
    </row>
    <row r="3" spans="1:14" ht="32.25" customHeight="1" thickBot="1" x14ac:dyDescent="0.25">
      <c r="A3" s="138" t="s">
        <v>249</v>
      </c>
      <c r="B3" s="139" t="s">
        <v>252</v>
      </c>
      <c r="C3" s="138" t="s">
        <v>253</v>
      </c>
      <c r="D3" s="138" t="s">
        <v>97</v>
      </c>
      <c r="E3" s="138" t="s">
        <v>98</v>
      </c>
      <c r="F3" s="138" t="s">
        <v>254</v>
      </c>
      <c r="G3" s="138" t="s">
        <v>255</v>
      </c>
      <c r="H3" s="138" t="s">
        <v>256</v>
      </c>
      <c r="I3" s="138" t="s">
        <v>257</v>
      </c>
      <c r="J3" s="138" t="s">
        <v>258</v>
      </c>
      <c r="K3" s="262" t="s">
        <v>259</v>
      </c>
      <c r="L3" s="263"/>
      <c r="M3" s="262" t="s">
        <v>260</v>
      </c>
      <c r="N3" s="263"/>
    </row>
    <row r="4" spans="1:14" ht="58.5" customHeight="1" x14ac:dyDescent="0.2">
      <c r="A4" s="259"/>
      <c r="B4" s="259"/>
      <c r="C4" s="259"/>
      <c r="D4" s="137"/>
      <c r="E4" s="141"/>
      <c r="F4" s="259"/>
      <c r="G4" s="259"/>
      <c r="H4" s="259"/>
      <c r="I4" s="137"/>
      <c r="J4" s="259"/>
      <c r="K4" s="15" t="s">
        <v>261</v>
      </c>
      <c r="L4" s="15" t="s">
        <v>262</v>
      </c>
      <c r="M4" s="15" t="s">
        <v>261</v>
      </c>
      <c r="N4" s="15" t="s">
        <v>262</v>
      </c>
    </row>
    <row r="5" spans="1:14" ht="13.5" thickBot="1" x14ac:dyDescent="0.25">
      <c r="A5" s="16">
        <v>1</v>
      </c>
      <c r="B5" s="16">
        <v>2</v>
      </c>
      <c r="C5" s="16">
        <v>3</v>
      </c>
      <c r="D5" s="17">
        <v>4</v>
      </c>
      <c r="E5" s="17">
        <v>5</v>
      </c>
      <c r="F5" s="16">
        <v>6</v>
      </c>
      <c r="G5" s="16">
        <v>7</v>
      </c>
      <c r="H5" s="16">
        <v>8</v>
      </c>
      <c r="I5" s="17">
        <v>9</v>
      </c>
      <c r="J5" s="16">
        <v>10</v>
      </c>
      <c r="K5" s="260">
        <v>11</v>
      </c>
      <c r="L5" s="261"/>
      <c r="M5" s="260">
        <v>12</v>
      </c>
      <c r="N5" s="261"/>
    </row>
    <row r="6" spans="1:14" x14ac:dyDescent="0.2">
      <c r="A6" s="264" t="s">
        <v>248</v>
      </c>
      <c r="B6" s="274"/>
      <c r="C6" s="274"/>
      <c r="D6" s="10"/>
      <c r="E6" s="10"/>
      <c r="F6" s="10"/>
      <c r="G6" s="10"/>
      <c r="H6" s="10"/>
      <c r="I6" s="264"/>
      <c r="J6" s="10"/>
      <c r="K6" s="19"/>
      <c r="L6" s="19"/>
      <c r="M6" s="19"/>
      <c r="N6" s="19"/>
    </row>
    <row r="7" spans="1:14" x14ac:dyDescent="0.2">
      <c r="A7" s="265"/>
      <c r="B7" s="270"/>
      <c r="C7" s="270"/>
      <c r="D7" s="11"/>
      <c r="E7" s="11"/>
      <c r="F7" s="11"/>
      <c r="G7" s="11"/>
      <c r="H7" s="11"/>
      <c r="I7" s="265"/>
      <c r="J7" s="11"/>
      <c r="K7" s="18"/>
      <c r="L7" s="18"/>
      <c r="M7" s="18"/>
      <c r="N7" s="18"/>
    </row>
    <row r="8" spans="1:14" x14ac:dyDescent="0.2">
      <c r="A8" s="265"/>
      <c r="B8" s="270"/>
      <c r="C8" s="270"/>
      <c r="D8" s="11"/>
      <c r="E8" s="11"/>
      <c r="F8" s="11"/>
      <c r="G8" s="11"/>
      <c r="H8" s="11"/>
      <c r="I8" s="266"/>
      <c r="J8" s="11"/>
      <c r="K8" s="18"/>
      <c r="L8" s="18"/>
      <c r="M8" s="18"/>
      <c r="N8" s="18"/>
    </row>
    <row r="9" spans="1:14" x14ac:dyDescent="0.2">
      <c r="A9" s="265"/>
      <c r="B9" s="270"/>
      <c r="C9" s="270"/>
      <c r="D9" s="11"/>
      <c r="E9" s="11"/>
      <c r="F9" s="11"/>
      <c r="G9" s="11"/>
      <c r="H9" s="11"/>
      <c r="I9" s="271"/>
      <c r="J9" s="11"/>
      <c r="K9" s="18"/>
      <c r="L9" s="18"/>
      <c r="M9" s="18"/>
      <c r="N9" s="18"/>
    </row>
    <row r="10" spans="1:14" x14ac:dyDescent="0.2">
      <c r="A10" s="265"/>
      <c r="B10" s="270"/>
      <c r="C10" s="270"/>
      <c r="D10" s="11"/>
      <c r="E10" s="11"/>
      <c r="F10" s="11"/>
      <c r="G10" s="11"/>
      <c r="H10" s="11"/>
      <c r="I10" s="265"/>
      <c r="J10" s="11"/>
      <c r="K10" s="18"/>
      <c r="L10" s="18"/>
      <c r="M10" s="18"/>
      <c r="N10" s="18"/>
    </row>
    <row r="11" spans="1:14" x14ac:dyDescent="0.2">
      <c r="A11" s="265"/>
      <c r="B11" s="270"/>
      <c r="C11" s="270"/>
      <c r="D11" s="11"/>
      <c r="E11" s="11"/>
      <c r="F11" s="11"/>
      <c r="G11" s="11"/>
      <c r="H11" s="11"/>
      <c r="I11" s="266"/>
      <c r="J11" s="11"/>
      <c r="K11" s="18"/>
      <c r="L11" s="18"/>
      <c r="M11" s="18"/>
      <c r="N11" s="18"/>
    </row>
    <row r="12" spans="1:14" x14ac:dyDescent="0.2">
      <c r="A12" s="265"/>
      <c r="B12" s="270"/>
      <c r="C12" s="270"/>
      <c r="D12" s="11"/>
      <c r="E12" s="11"/>
      <c r="F12" s="11"/>
      <c r="G12" s="11"/>
      <c r="H12" s="11"/>
      <c r="I12" s="271"/>
      <c r="J12" s="11"/>
      <c r="K12" s="18"/>
      <c r="L12" s="18"/>
      <c r="M12" s="18"/>
      <c r="N12" s="18"/>
    </row>
    <row r="13" spans="1:14" x14ac:dyDescent="0.2">
      <c r="A13" s="265"/>
      <c r="B13" s="270"/>
      <c r="C13" s="270"/>
      <c r="D13" s="11"/>
      <c r="E13" s="11"/>
      <c r="F13" s="11"/>
      <c r="G13" s="11"/>
      <c r="H13" s="11"/>
      <c r="I13" s="265"/>
      <c r="J13" s="11"/>
      <c r="K13" s="18"/>
      <c r="L13" s="18"/>
      <c r="M13" s="18"/>
      <c r="N13" s="18"/>
    </row>
    <row r="14" spans="1:14" x14ac:dyDescent="0.2">
      <c r="A14" s="265"/>
      <c r="B14" s="270"/>
      <c r="C14" s="270"/>
      <c r="D14" s="11"/>
      <c r="E14" s="11"/>
      <c r="F14" s="11"/>
      <c r="G14" s="11"/>
      <c r="H14" s="11"/>
      <c r="I14" s="266"/>
      <c r="J14" s="11"/>
      <c r="K14" s="18"/>
      <c r="L14" s="18"/>
      <c r="M14" s="18"/>
      <c r="N14" s="18"/>
    </row>
    <row r="15" spans="1:14" x14ac:dyDescent="0.2">
      <c r="A15" s="265"/>
      <c r="B15" s="270"/>
      <c r="C15" s="270"/>
      <c r="D15" s="11"/>
      <c r="E15" s="11"/>
      <c r="F15" s="11"/>
      <c r="G15" s="11"/>
      <c r="H15" s="11"/>
      <c r="I15" s="271"/>
      <c r="J15" s="11"/>
      <c r="K15" s="18"/>
      <c r="L15" s="18"/>
      <c r="M15" s="18"/>
      <c r="N15" s="18"/>
    </row>
    <row r="16" spans="1:14" x14ac:dyDescent="0.2">
      <c r="A16" s="265"/>
      <c r="B16" s="270"/>
      <c r="C16" s="270"/>
      <c r="D16" s="11"/>
      <c r="E16" s="11"/>
      <c r="F16" s="11"/>
      <c r="G16" s="11"/>
      <c r="H16" s="11"/>
      <c r="I16" s="265"/>
      <c r="J16" s="11"/>
      <c r="K16" s="18"/>
      <c r="L16" s="18"/>
      <c r="M16" s="18"/>
      <c r="N16" s="18"/>
    </row>
    <row r="17" spans="1:14" x14ac:dyDescent="0.2">
      <c r="A17" s="265"/>
      <c r="B17" s="270"/>
      <c r="C17" s="270"/>
      <c r="D17" s="11"/>
      <c r="E17" s="11"/>
      <c r="F17" s="11"/>
      <c r="G17" s="11"/>
      <c r="H17" s="11"/>
      <c r="I17" s="266"/>
      <c r="J17" s="11"/>
      <c r="K17" s="18"/>
      <c r="L17" s="18"/>
      <c r="M17" s="18"/>
      <c r="N17" s="18"/>
    </row>
    <row r="18" spans="1:14" x14ac:dyDescent="0.2">
      <c r="A18" s="265"/>
      <c r="B18" s="270"/>
      <c r="C18" s="270"/>
      <c r="D18" s="11"/>
      <c r="E18" s="11"/>
      <c r="F18" s="11"/>
      <c r="G18" s="11"/>
      <c r="H18" s="11"/>
      <c r="I18" s="271"/>
      <c r="J18" s="11"/>
      <c r="K18" s="18"/>
      <c r="L18" s="18"/>
      <c r="M18" s="18"/>
      <c r="N18" s="18"/>
    </row>
    <row r="19" spans="1:14" x14ac:dyDescent="0.2">
      <c r="A19" s="265"/>
      <c r="B19" s="270"/>
      <c r="C19" s="270"/>
      <c r="D19" s="11"/>
      <c r="E19" s="11"/>
      <c r="F19" s="11"/>
      <c r="G19" s="11"/>
      <c r="H19" s="11"/>
      <c r="I19" s="265"/>
      <c r="J19" s="11"/>
      <c r="K19" s="18"/>
      <c r="L19" s="18"/>
      <c r="M19" s="18"/>
      <c r="N19" s="18"/>
    </row>
    <row r="20" spans="1:14" x14ac:dyDescent="0.2">
      <c r="A20" s="265"/>
      <c r="B20" s="270"/>
      <c r="C20" s="270"/>
      <c r="D20" s="11"/>
      <c r="E20" s="11"/>
      <c r="F20" s="11"/>
      <c r="G20" s="11"/>
      <c r="H20" s="11"/>
      <c r="I20" s="266"/>
      <c r="J20" s="11"/>
      <c r="K20" s="18"/>
      <c r="L20" s="18"/>
      <c r="M20" s="18"/>
      <c r="N20" s="18"/>
    </row>
    <row r="21" spans="1:14" x14ac:dyDescent="0.2">
      <c r="A21" s="265"/>
      <c r="B21" s="270"/>
      <c r="C21" s="270"/>
      <c r="D21" s="11"/>
      <c r="E21" s="11"/>
      <c r="F21" s="11"/>
      <c r="G21" s="11"/>
      <c r="H21" s="11"/>
      <c r="I21" s="271"/>
      <c r="J21" s="11"/>
      <c r="K21" s="18"/>
      <c r="L21" s="18"/>
      <c r="M21" s="18"/>
      <c r="N21" s="18"/>
    </row>
    <row r="22" spans="1:14" x14ac:dyDescent="0.2">
      <c r="A22" s="265"/>
      <c r="B22" s="270"/>
      <c r="C22" s="270"/>
      <c r="D22" s="11"/>
      <c r="E22" s="11"/>
      <c r="F22" s="11"/>
      <c r="G22" s="11"/>
      <c r="H22" s="11"/>
      <c r="I22" s="265"/>
      <c r="J22" s="11"/>
      <c r="K22" s="18"/>
      <c r="L22" s="18"/>
      <c r="M22" s="18"/>
      <c r="N22" s="18"/>
    </row>
    <row r="23" spans="1:14" x14ac:dyDescent="0.2">
      <c r="A23" s="266"/>
      <c r="B23" s="270"/>
      <c r="C23" s="270"/>
      <c r="D23" s="11"/>
      <c r="E23" s="11"/>
      <c r="F23" s="11"/>
      <c r="G23" s="11"/>
      <c r="H23" s="11"/>
      <c r="I23" s="266"/>
      <c r="J23" s="11"/>
      <c r="K23" s="18"/>
      <c r="L23" s="18"/>
      <c r="M23" s="18"/>
      <c r="N23" s="18"/>
    </row>
    <row r="24" spans="1:14" x14ac:dyDescent="0.2">
      <c r="A24" s="271" t="s">
        <v>248</v>
      </c>
      <c r="B24" s="270"/>
      <c r="C24" s="270"/>
      <c r="D24" s="11"/>
      <c r="E24" s="11"/>
      <c r="F24" s="11"/>
      <c r="G24" s="11"/>
      <c r="H24" s="11"/>
      <c r="I24" s="271"/>
      <c r="J24" s="11"/>
      <c r="K24" s="18"/>
      <c r="L24" s="18"/>
      <c r="M24" s="18"/>
      <c r="N24" s="18"/>
    </row>
    <row r="25" spans="1:14" x14ac:dyDescent="0.2">
      <c r="A25" s="265"/>
      <c r="B25" s="270"/>
      <c r="C25" s="270"/>
      <c r="D25" s="11"/>
      <c r="E25" s="11"/>
      <c r="F25" s="11"/>
      <c r="G25" s="11"/>
      <c r="H25" s="11"/>
      <c r="I25" s="265"/>
      <c r="J25" s="11"/>
      <c r="K25" s="18"/>
      <c r="L25" s="18"/>
      <c r="M25" s="18"/>
      <c r="N25" s="18"/>
    </row>
    <row r="26" spans="1:14" x14ac:dyDescent="0.2">
      <c r="A26" s="265"/>
      <c r="B26" s="270"/>
      <c r="C26" s="270"/>
      <c r="D26" s="11"/>
      <c r="E26" s="11"/>
      <c r="F26" s="11"/>
      <c r="G26" s="11"/>
      <c r="H26" s="11"/>
      <c r="I26" s="266"/>
      <c r="J26" s="11"/>
      <c r="K26" s="18"/>
      <c r="L26" s="18"/>
      <c r="M26" s="18"/>
      <c r="N26" s="18"/>
    </row>
    <row r="27" spans="1:14" x14ac:dyDescent="0.2">
      <c r="A27" s="265"/>
      <c r="B27" s="270"/>
      <c r="C27" s="270"/>
      <c r="D27" s="11"/>
      <c r="E27" s="11"/>
      <c r="F27" s="11"/>
      <c r="G27" s="11"/>
      <c r="H27" s="11"/>
      <c r="I27" s="271"/>
      <c r="J27" s="11"/>
      <c r="K27" s="18"/>
      <c r="L27" s="18"/>
      <c r="M27" s="18"/>
      <c r="N27" s="18"/>
    </row>
    <row r="28" spans="1:14" x14ac:dyDescent="0.2">
      <c r="A28" s="265"/>
      <c r="B28" s="270"/>
      <c r="C28" s="270"/>
      <c r="D28" s="11"/>
      <c r="E28" s="11"/>
      <c r="F28" s="11"/>
      <c r="G28" s="11"/>
      <c r="H28" s="11"/>
      <c r="I28" s="265"/>
      <c r="J28" s="11"/>
      <c r="K28" s="18"/>
      <c r="L28" s="18"/>
      <c r="M28" s="18"/>
      <c r="N28" s="18"/>
    </row>
    <row r="29" spans="1:14" x14ac:dyDescent="0.2">
      <c r="A29" s="265"/>
      <c r="B29" s="270"/>
      <c r="C29" s="270"/>
      <c r="D29" s="11"/>
      <c r="E29" s="11"/>
      <c r="F29" s="11"/>
      <c r="G29" s="11"/>
      <c r="H29" s="11"/>
      <c r="I29" s="266"/>
      <c r="J29" s="11"/>
      <c r="K29" s="18"/>
      <c r="L29" s="18"/>
      <c r="M29" s="18"/>
      <c r="N29" s="18"/>
    </row>
    <row r="30" spans="1:14" x14ac:dyDescent="0.2">
      <c r="A30" s="265"/>
      <c r="B30" s="270"/>
      <c r="C30" s="270"/>
      <c r="D30" s="11"/>
      <c r="E30" s="11"/>
      <c r="F30" s="11"/>
      <c r="G30" s="11"/>
      <c r="H30" s="11"/>
      <c r="I30" s="271"/>
      <c r="J30" s="11"/>
      <c r="K30" s="18"/>
      <c r="L30" s="18"/>
      <c r="M30" s="18"/>
      <c r="N30" s="18"/>
    </row>
    <row r="31" spans="1:14" x14ac:dyDescent="0.2">
      <c r="A31" s="265"/>
      <c r="B31" s="270"/>
      <c r="C31" s="270"/>
      <c r="D31" s="11"/>
      <c r="E31" s="11"/>
      <c r="F31" s="11"/>
      <c r="G31" s="11"/>
      <c r="H31" s="11"/>
      <c r="I31" s="265"/>
      <c r="J31" s="11"/>
      <c r="K31" s="18"/>
      <c r="L31" s="18"/>
      <c r="M31" s="18"/>
      <c r="N31" s="18"/>
    </row>
    <row r="32" spans="1:14" x14ac:dyDescent="0.2">
      <c r="A32" s="266"/>
      <c r="B32" s="270"/>
      <c r="C32" s="270"/>
      <c r="D32" s="11"/>
      <c r="E32" s="11"/>
      <c r="F32" s="11"/>
      <c r="G32" s="11"/>
      <c r="H32" s="11"/>
      <c r="I32" s="266"/>
      <c r="J32" s="11"/>
      <c r="K32" s="18"/>
      <c r="L32" s="18"/>
      <c r="M32" s="18"/>
      <c r="N32" s="18"/>
    </row>
    <row r="34" spans="1:14" ht="15" x14ac:dyDescent="0.25">
      <c r="A34" s="52" t="s">
        <v>71</v>
      </c>
    </row>
    <row r="35" spans="1:14" ht="14.25" x14ac:dyDescent="0.2">
      <c r="A35" s="131" t="s">
        <v>263</v>
      </c>
      <c r="B35" s="131"/>
      <c r="C35" s="131"/>
      <c r="D35" s="131"/>
      <c r="E35" s="131"/>
      <c r="F35" s="131"/>
      <c r="G35" s="131"/>
      <c r="H35" s="131"/>
      <c r="I35" s="131"/>
      <c r="J35" s="131"/>
      <c r="K35" s="131"/>
      <c r="L35" s="131"/>
      <c r="M35" s="131"/>
      <c r="N35" s="131"/>
    </row>
    <row r="36" spans="1:14" ht="7.5" customHeight="1" x14ac:dyDescent="0.2">
      <c r="A36" s="275"/>
      <c r="B36" s="275"/>
      <c r="C36" s="275"/>
      <c r="D36" s="275"/>
      <c r="E36" s="275"/>
      <c r="F36" s="275"/>
      <c r="G36" s="275"/>
      <c r="H36" s="275"/>
      <c r="I36" s="275"/>
      <c r="J36" s="275"/>
      <c r="K36" s="275"/>
      <c r="L36" s="275"/>
      <c r="M36" s="275"/>
      <c r="N36" s="275"/>
    </row>
    <row r="37" spans="1:14" ht="14.25" customHeight="1" x14ac:dyDescent="0.2">
      <c r="A37" s="130" t="s">
        <v>264</v>
      </c>
      <c r="B37" s="130"/>
      <c r="C37" s="130"/>
      <c r="D37" s="130"/>
      <c r="E37" s="130"/>
      <c r="F37" s="130"/>
      <c r="G37" s="130"/>
      <c r="H37" s="130"/>
      <c r="I37" s="130"/>
      <c r="J37" s="130"/>
      <c r="K37" s="130"/>
      <c r="L37" s="130"/>
      <c r="M37" s="130"/>
      <c r="N37" s="130"/>
    </row>
    <row r="38" spans="1:14" x14ac:dyDescent="0.2">
      <c r="A38" s="130"/>
      <c r="B38" s="130"/>
      <c r="C38" s="130"/>
      <c r="D38" s="130"/>
      <c r="E38" s="130"/>
      <c r="F38" s="130"/>
      <c r="G38" s="130"/>
      <c r="H38" s="130"/>
      <c r="I38" s="130"/>
      <c r="J38" s="130"/>
      <c r="K38" s="130"/>
      <c r="L38" s="130"/>
      <c r="M38" s="130"/>
      <c r="N38" s="130"/>
    </row>
    <row r="39" spans="1:14" ht="8.1" customHeight="1" x14ac:dyDescent="0.2"/>
    <row r="40" spans="1:14" x14ac:dyDescent="0.2">
      <c r="A40" s="273" t="s">
        <v>265</v>
      </c>
      <c r="B40" s="273"/>
      <c r="C40" s="273"/>
      <c r="D40" s="273"/>
      <c r="E40" s="273"/>
      <c r="F40" s="273"/>
      <c r="G40" s="273"/>
      <c r="H40" s="273"/>
      <c r="I40" s="273"/>
      <c r="J40" s="273"/>
      <c r="K40" s="273"/>
      <c r="L40" s="273"/>
      <c r="M40" s="273"/>
      <c r="N40" s="273"/>
    </row>
    <row r="41" spans="1:14" ht="16.5" customHeight="1" x14ac:dyDescent="0.2">
      <c r="A41" s="273"/>
      <c r="B41" s="273"/>
      <c r="C41" s="273"/>
      <c r="D41" s="273"/>
      <c r="E41" s="273"/>
      <c r="F41" s="273"/>
      <c r="G41" s="273"/>
      <c r="H41" s="273"/>
      <c r="I41" s="273"/>
      <c r="J41" s="273"/>
      <c r="K41" s="273"/>
      <c r="L41" s="273"/>
      <c r="M41" s="273"/>
      <c r="N41" s="273"/>
    </row>
    <row r="42" spans="1:14" ht="8.1" customHeight="1" x14ac:dyDescent="0.2"/>
    <row r="43" spans="1:14" ht="12.75" customHeight="1" x14ac:dyDescent="0.2">
      <c r="A43" s="273" t="s">
        <v>266</v>
      </c>
      <c r="B43" s="273"/>
      <c r="C43" s="273"/>
      <c r="D43" s="273"/>
      <c r="E43" s="273"/>
      <c r="F43" s="273"/>
      <c r="G43" s="273"/>
      <c r="H43" s="273"/>
      <c r="I43" s="273"/>
      <c r="J43" s="273"/>
      <c r="K43" s="273"/>
      <c r="L43" s="273"/>
      <c r="M43" s="273"/>
      <c r="N43" s="273"/>
    </row>
    <row r="44" spans="1:14" ht="12.75" customHeight="1" x14ac:dyDescent="0.2">
      <c r="A44" s="273"/>
      <c r="B44" s="273"/>
      <c r="C44" s="273"/>
      <c r="D44" s="273"/>
      <c r="E44" s="273"/>
      <c r="F44" s="273"/>
      <c r="G44" s="273"/>
      <c r="H44" s="273"/>
      <c r="I44" s="273"/>
      <c r="J44" s="273"/>
      <c r="K44" s="273"/>
      <c r="L44" s="273"/>
      <c r="M44" s="273"/>
      <c r="N44" s="273"/>
    </row>
    <row r="45" spans="1:14" ht="12.75" customHeight="1" x14ac:dyDescent="0.2">
      <c r="A45" s="273"/>
      <c r="B45" s="273"/>
      <c r="C45" s="273"/>
      <c r="D45" s="273"/>
      <c r="E45" s="273"/>
      <c r="F45" s="273"/>
      <c r="G45" s="273"/>
      <c r="H45" s="273"/>
      <c r="I45" s="273"/>
      <c r="J45" s="273"/>
      <c r="K45" s="273"/>
      <c r="L45" s="273"/>
      <c r="M45" s="273"/>
      <c r="N45" s="273"/>
    </row>
    <row r="46" spans="1:14" ht="12.75" customHeight="1" x14ac:dyDescent="0.2">
      <c r="A46" s="273"/>
      <c r="B46" s="273"/>
      <c r="C46" s="273"/>
      <c r="D46" s="273"/>
      <c r="E46" s="273"/>
      <c r="F46" s="273"/>
      <c r="G46" s="273"/>
      <c r="H46" s="273"/>
      <c r="I46" s="273"/>
      <c r="J46" s="273"/>
      <c r="K46" s="273"/>
      <c r="L46" s="273"/>
      <c r="M46" s="273"/>
      <c r="N46" s="273"/>
    </row>
    <row r="47" spans="1:14" ht="22.5" customHeight="1" x14ac:dyDescent="0.2">
      <c r="A47" s="273"/>
      <c r="B47" s="273"/>
      <c r="C47" s="273"/>
      <c r="D47" s="273"/>
      <c r="E47" s="273"/>
      <c r="F47" s="273"/>
      <c r="G47" s="273"/>
      <c r="H47" s="273"/>
      <c r="I47" s="273"/>
      <c r="J47" s="273"/>
      <c r="K47" s="273"/>
      <c r="L47" s="273"/>
      <c r="M47" s="273"/>
      <c r="N47" s="273"/>
    </row>
    <row r="48" spans="1:14" ht="8.1" customHeight="1" x14ac:dyDescent="0.2"/>
    <row r="49" spans="1:14" ht="14.25" x14ac:dyDescent="0.2">
      <c r="A49" s="131" t="s">
        <v>267</v>
      </c>
      <c r="B49" s="131"/>
      <c r="C49" s="131"/>
      <c r="D49" s="131"/>
      <c r="E49" s="131"/>
      <c r="F49" s="131"/>
      <c r="G49" s="131"/>
      <c r="H49" s="131"/>
      <c r="I49" s="131"/>
      <c r="J49" s="131"/>
      <c r="K49" s="131"/>
      <c r="L49" s="131"/>
      <c r="M49" s="131"/>
      <c r="N49" s="131"/>
    </row>
    <row r="50" spans="1:14" ht="8.1" customHeight="1" x14ac:dyDescent="0.2"/>
    <row r="51" spans="1:14" ht="14.25" x14ac:dyDescent="0.2">
      <c r="A51" s="131" t="s">
        <v>268</v>
      </c>
      <c r="B51" s="131"/>
      <c r="C51" s="131"/>
      <c r="D51" s="131"/>
      <c r="E51" s="131"/>
      <c r="F51" s="131"/>
      <c r="G51" s="131"/>
      <c r="H51" s="131"/>
      <c r="I51" s="131"/>
      <c r="J51" s="131"/>
      <c r="K51" s="131"/>
      <c r="L51" s="131"/>
      <c r="M51" s="131"/>
      <c r="N51" s="131"/>
    </row>
    <row r="52" spans="1:14" ht="8.1" customHeight="1" x14ac:dyDescent="0.2"/>
    <row r="53" spans="1:14" ht="14.25" x14ac:dyDescent="0.2">
      <c r="A53" s="131" t="s">
        <v>269</v>
      </c>
      <c r="B53" s="131"/>
      <c r="C53" s="131"/>
      <c r="D53" s="131"/>
      <c r="E53" s="131"/>
      <c r="F53" s="131"/>
      <c r="G53" s="131"/>
      <c r="H53" s="131"/>
      <c r="I53" s="131"/>
      <c r="J53" s="131"/>
      <c r="K53" s="131"/>
      <c r="L53" s="131"/>
      <c r="M53" s="131"/>
      <c r="N53" s="131"/>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67" t="s">
        <v>270</v>
      </c>
      <c r="B1" s="268"/>
      <c r="C1" s="268"/>
      <c r="D1" s="268"/>
      <c r="E1" s="268"/>
      <c r="F1" s="268"/>
      <c r="G1" s="268"/>
      <c r="H1" s="269"/>
    </row>
    <row r="2" spans="1:8" ht="21" customHeight="1" x14ac:dyDescent="0.2">
      <c r="A2" s="33" t="s">
        <v>247</v>
      </c>
      <c r="B2" s="255" t="s">
        <v>248</v>
      </c>
      <c r="C2" s="255"/>
      <c r="D2" s="255"/>
      <c r="E2" s="255"/>
      <c r="F2" s="255"/>
      <c r="G2" s="255"/>
      <c r="H2" s="255"/>
    </row>
    <row r="3" spans="1:8" ht="32.25" customHeight="1" x14ac:dyDescent="0.2">
      <c r="A3" s="138" t="s">
        <v>249</v>
      </c>
      <c r="B3" s="138" t="s">
        <v>271</v>
      </c>
      <c r="C3" s="139" t="s">
        <v>272</v>
      </c>
      <c r="D3" s="138" t="s">
        <v>98</v>
      </c>
      <c r="E3" s="138" t="s">
        <v>254</v>
      </c>
      <c r="F3" s="138" t="s">
        <v>255</v>
      </c>
      <c r="G3" s="138" t="s">
        <v>256</v>
      </c>
      <c r="H3" s="138" t="s">
        <v>273</v>
      </c>
    </row>
    <row r="4" spans="1:8" ht="27.75" customHeight="1" x14ac:dyDescent="0.2">
      <c r="A4" s="259"/>
      <c r="B4" s="259"/>
      <c r="C4" s="137"/>
      <c r="D4" s="141"/>
      <c r="E4" s="259"/>
      <c r="F4" s="259"/>
      <c r="G4" s="259"/>
      <c r="H4" s="13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0" t="s">
        <v>263</v>
      </c>
      <c r="B15" s="130"/>
      <c r="C15" s="130"/>
      <c r="D15" s="130"/>
      <c r="E15" s="130"/>
      <c r="F15" s="130"/>
      <c r="G15" s="130"/>
      <c r="H15" s="130"/>
    </row>
    <row r="16" spans="1:8" ht="8.1" customHeight="1" x14ac:dyDescent="0.2"/>
    <row r="17" spans="1:8" ht="33.75" customHeight="1" x14ac:dyDescent="0.2">
      <c r="A17" s="277" t="s">
        <v>274</v>
      </c>
      <c r="B17" s="130"/>
      <c r="C17" s="130"/>
      <c r="D17" s="130"/>
      <c r="E17" s="130"/>
      <c r="F17" s="130"/>
      <c r="G17" s="130"/>
      <c r="H17" s="130"/>
    </row>
    <row r="18" spans="1:8" ht="8.1" customHeight="1" x14ac:dyDescent="0.2"/>
    <row r="19" spans="1:8" x14ac:dyDescent="0.2">
      <c r="A19" s="276" t="s">
        <v>275</v>
      </c>
      <c r="B19" s="273"/>
      <c r="C19" s="273"/>
      <c r="D19" s="273"/>
      <c r="E19" s="273"/>
      <c r="F19" s="273"/>
      <c r="G19" s="273"/>
      <c r="H19" s="273"/>
    </row>
    <row r="20" spans="1:8" ht="18" customHeight="1" x14ac:dyDescent="0.2">
      <c r="A20" s="273"/>
      <c r="B20" s="273"/>
      <c r="C20" s="273"/>
      <c r="D20" s="273"/>
      <c r="E20" s="273"/>
      <c r="F20" s="273"/>
      <c r="G20" s="273"/>
      <c r="H20" s="273"/>
    </row>
    <row r="21" spans="1:8" ht="8.1" customHeight="1" x14ac:dyDescent="0.2"/>
    <row r="22" spans="1:8" ht="15.75" customHeight="1" x14ac:dyDescent="0.2">
      <c r="A22" s="276" t="s">
        <v>276</v>
      </c>
      <c r="B22" s="273"/>
      <c r="C22" s="273"/>
      <c r="D22" s="273"/>
      <c r="E22" s="273"/>
      <c r="F22" s="273"/>
      <c r="G22" s="273"/>
      <c r="H22" s="273"/>
    </row>
    <row r="23" spans="1:8" x14ac:dyDescent="0.2">
      <c r="A23" s="273"/>
      <c r="B23" s="273"/>
      <c r="C23" s="273"/>
      <c r="D23" s="273"/>
      <c r="E23" s="273"/>
      <c r="F23" s="273"/>
      <c r="G23" s="273"/>
      <c r="H23" s="273"/>
    </row>
    <row r="24" spans="1:8" ht="16.5" customHeight="1" x14ac:dyDescent="0.2">
      <c r="A24" s="273"/>
      <c r="B24" s="273"/>
      <c r="C24" s="273"/>
      <c r="D24" s="273"/>
      <c r="E24" s="273"/>
      <c r="F24" s="273"/>
      <c r="G24" s="273"/>
      <c r="H24" s="27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13</vt:i4>
      </vt:variant>
    </vt:vector>
  </HeadingPairs>
  <TitlesOfParts>
    <vt:vector size="23" baseType="lpstr">
      <vt:lpstr>UPUTE</vt:lpstr>
      <vt:lpstr>PRIORITETNE I REFORMSKE MJERE</vt:lpstr>
      <vt:lpstr>INVESTICIJSKE MJERE</vt:lpstr>
      <vt:lpstr>OSTALE MJERE</vt:lpstr>
      <vt:lpstr>IZVJEŠĆE</vt:lpstr>
      <vt:lpstr>RADNA VERZIJA</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lpstr>'RADNA VERZIJA'!Podrucje_ispisa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Grad Đurđevac</cp:lastModifiedBy>
  <cp:revision/>
  <cp:lastPrinted>2024-01-30T13:13:11Z</cp:lastPrinted>
  <dcterms:created xsi:type="dcterms:W3CDTF">2010-03-25T12:47:07Z</dcterms:created>
  <dcterms:modified xsi:type="dcterms:W3CDTF">2026-01-22T11:37:55Z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