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SJKI IZVJEŠTAJI\FI 2026\"/>
    </mc:Choice>
  </mc:AlternateContent>
  <xr:revisionPtr revIDLastSave="0" documentId="13_ncr:1_{8AC65B4E-16E8-4DE2-9FC2-7DB49AD30F7A}" xr6:coauthVersionLast="47" xr6:coauthVersionMax="47" xr10:uidLastSave="{00000000-0000-0000-0000-000000000000}"/>
  <bookViews>
    <workbookView xWindow="-120" yWindow="-120" windowWidth="29040" windowHeight="15840" tabRatio="851" activeTab="17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E44" i="69" s="1"/>
  <c r="D57" i="69"/>
  <c r="D56" i="69"/>
  <c r="E52" i="69"/>
  <c r="E45" i="69" s="1"/>
  <c r="D52" i="69"/>
  <c r="E46" i="69"/>
  <c r="D46" i="69"/>
  <c r="D45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E44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E19" i="67" s="1"/>
  <c r="E6" i="67" s="1"/>
  <c r="D25" i="67"/>
  <c r="E20" i="67"/>
  <c r="D20" i="67"/>
  <c r="D19" i="67"/>
  <c r="E14" i="67"/>
  <c r="D14" i="67"/>
  <c r="E11" i="67"/>
  <c r="D11" i="67"/>
  <c r="E8" i="67"/>
  <c r="D8" i="67"/>
  <c r="E7" i="67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G187" i="68" s="1"/>
  <c r="F240" i="68"/>
  <c r="E240" i="68"/>
  <c r="D240" i="68"/>
  <c r="H240" i="68" s="1"/>
  <c r="F239" i="68"/>
  <c r="E239" i="68"/>
  <c r="D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G200" i="68" s="1"/>
  <c r="F220" i="68"/>
  <c r="F200" i="68" s="1"/>
  <c r="F187" i="68" s="1"/>
  <c r="E220" i="68"/>
  <c r="D220" i="68"/>
  <c r="D20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G201" i="68"/>
  <c r="F201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G57" i="68"/>
  <c r="F57" i="68"/>
  <c r="D57" i="68"/>
  <c r="G56" i="68"/>
  <c r="F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H53" i="68" s="1"/>
  <c r="G52" i="68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G46" i="68"/>
  <c r="F46" i="68"/>
  <c r="D46" i="68"/>
  <c r="G45" i="68"/>
  <c r="F45" i="68"/>
  <c r="D45" i="68"/>
  <c r="G44" i="68"/>
  <c r="F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F39" i="68" s="1"/>
  <c r="E40" i="68"/>
  <c r="D40" i="68"/>
  <c r="G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G20" i="68"/>
  <c r="F20" i="68"/>
  <c r="D20" i="68"/>
  <c r="G19" i="68"/>
  <c r="F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D6" i="68"/>
  <c r="I240" i="68" l="1"/>
  <c r="I239" i="68" s="1"/>
  <c r="I213" i="68"/>
  <c r="I206" i="68" s="1"/>
  <c r="E206" i="68"/>
  <c r="I201" i="68"/>
  <c r="E200" i="68"/>
  <c r="I59" i="68"/>
  <c r="I57" i="68" s="1"/>
  <c r="I56" i="68" s="1"/>
  <c r="E57" i="68"/>
  <c r="E56" i="68" s="1"/>
  <c r="I54" i="68"/>
  <c r="I52" i="68" s="1"/>
  <c r="E52" i="68"/>
  <c r="I47" i="68"/>
  <c r="I46" i="68" s="1"/>
  <c r="I45" i="68" s="1"/>
  <c r="I44" i="68" s="1"/>
  <c r="E46" i="68"/>
  <c r="E45" i="68" s="1"/>
  <c r="E44" i="68" s="1"/>
  <c r="I21" i="68"/>
  <c r="I20" i="68" s="1"/>
  <c r="E20" i="68"/>
  <c r="I26" i="68"/>
  <c r="I25" i="68" s="1"/>
  <c r="I19" i="68" s="1"/>
  <c r="I6" i="68" s="1"/>
  <c r="E25" i="68"/>
  <c r="E19" i="68" s="1"/>
  <c r="E6" i="68" s="1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I238" i="68"/>
  <c r="I237" i="68" s="1"/>
  <c r="E237" i="68"/>
  <c r="E187" i="68" s="1"/>
  <c r="H238" i="68"/>
  <c r="D237" i="68"/>
  <c r="D18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H35" i="68"/>
  <c r="J35" i="68" s="1"/>
  <c r="J36" i="68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J9" i="68"/>
  <c r="H8" i="68"/>
  <c r="I228" i="68"/>
  <c r="I200" i="68" l="1"/>
  <c r="I187" i="68" s="1"/>
  <c r="J288" i="68"/>
  <c r="H287" i="68"/>
  <c r="J287" i="68" s="1"/>
  <c r="J275" i="68"/>
  <c r="H274" i="68"/>
  <c r="J274" i="68" s="1"/>
  <c r="J246" i="68"/>
  <c r="H245" i="68"/>
  <c r="J238" i="68"/>
  <c r="H237" i="68"/>
  <c r="J237" i="68" s="1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245" i="68" l="1"/>
  <c r="H244" i="68"/>
  <c r="J244" i="68" s="1"/>
  <c r="J188" i="68"/>
  <c r="H187" i="68"/>
  <c r="J187" i="68" s="1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<sst xmlns="http://schemas.openxmlformats.org/spreadsheetml/2006/main" count="15428" uniqueCount="816">
  <si>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</si>
  <si>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ĐURĐEVAC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</si>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</sst>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03" zoomScaleNormal="100" workbookViewId="0">
      <selection activeCell="E239" sqref="E23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732225.21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732225.21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732225.21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732225.21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907494.92999999993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906746.16999999993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604230.16999999993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170433.49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433796.68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281266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281266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21250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21250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748.76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748.76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1019161.22</v>
      </c>
      <c r="F6" s="2">
        <f t="shared" si="0"/>
        <v>0</v>
      </c>
      <c r="G6" s="2">
        <f>+G7+G14+G19+G30+G35</f>
        <v>39338.83</v>
      </c>
      <c r="H6" s="2">
        <f t="shared" si="0"/>
        <v>0</v>
      </c>
      <c r="I6" s="2">
        <f t="shared" si="0"/>
        <v>1058500.0499999998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1019161.22</v>
      </c>
      <c r="F19" s="3">
        <f t="shared" si="8"/>
        <v>0</v>
      </c>
      <c r="G19" s="3">
        <f t="shared" si="8"/>
        <v>39338.83</v>
      </c>
      <c r="H19" s="3">
        <f t="shared" si="8"/>
        <v>0</v>
      </c>
      <c r="I19" s="3">
        <f t="shared" si="8"/>
        <v>1058500.0499999998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286936.01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286936.01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286936.01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286936.01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732225.21</v>
      </c>
      <c r="F25" s="3">
        <f t="shared" ref="F25:I25" si="11">SUM(F26:F29)</f>
        <v>0</v>
      </c>
      <c r="G25" s="3">
        <f t="shared" si="11"/>
        <v>39338.83</v>
      </c>
      <c r="H25" s="3">
        <f t="shared" si="11"/>
        <v>0</v>
      </c>
      <c r="I25" s="3">
        <f t="shared" si="11"/>
        <v>771564.03999999992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732225.21</v>
      </c>
      <c r="F26" s="84">
        <f>'Nacionalno sufinanciranje'!D26</f>
        <v>0</v>
      </c>
      <c r="G26" s="84">
        <f>'Nacionalno sufinanciranje'!E26</f>
        <v>39338.83</v>
      </c>
      <c r="H26" s="11">
        <f t="shared" ref="H26:I29" si="12">D26+F26</f>
        <v>0</v>
      </c>
      <c r="I26" s="11">
        <f t="shared" si="12"/>
        <v>771564.03999999992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130661.34000000001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130661.34000000001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119331.21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119331.21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99597.46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99597.46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99597.46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99597.46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3300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3300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16433.75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16433.75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16433.75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16433.75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11330.130000000001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11330.130000000001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3827.49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3827.49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3827.49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3827.49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7502.64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7502.64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7502.64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7502.64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907494.92999999993</v>
      </c>
      <c r="F187" s="3">
        <f t="shared" si="84"/>
        <v>0</v>
      </c>
      <c r="G187" s="3">
        <f t="shared" si="84"/>
        <v>75848.45</v>
      </c>
      <c r="H187" s="3">
        <f t="shared" si="84"/>
        <v>0</v>
      </c>
      <c r="I187" s="3">
        <f t="shared" si="84"/>
        <v>983343.37999999989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906746.16999999993</v>
      </c>
      <c r="F200" s="3">
        <f t="shared" si="90"/>
        <v>0</v>
      </c>
      <c r="G200" s="3">
        <f t="shared" si="90"/>
        <v>2301.41</v>
      </c>
      <c r="H200" s="3">
        <f t="shared" si="90"/>
        <v>0</v>
      </c>
      <c r="I200" s="3">
        <f t="shared" si="90"/>
        <v>909047.58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604230.16999999993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604230.16999999993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170433.49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170433.49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433796.68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433796.68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281266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281266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281266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281266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21250</v>
      </c>
      <c r="F228" s="3">
        <f t="shared" si="101"/>
        <v>0</v>
      </c>
      <c r="G228" s="3">
        <f t="shared" si="101"/>
        <v>2301.41</v>
      </c>
      <c r="H228" s="3">
        <f t="shared" si="101"/>
        <v>0</v>
      </c>
      <c r="I228" s="3">
        <f t="shared" si="101"/>
        <v>23551.41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21250</v>
      </c>
      <c r="F232" s="84">
        <f>'Nacionalno sufinanciranje'!D232</f>
        <v>0</v>
      </c>
      <c r="G232" s="84">
        <f>'Nacionalno sufinanciranje'!E232</f>
        <v>2301.41</v>
      </c>
      <c r="H232" s="12">
        <f t="shared" si="102"/>
        <v>0</v>
      </c>
      <c r="I232" s="12">
        <f t="shared" si="102"/>
        <v>23551.41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748.76</v>
      </c>
      <c r="F239" s="3">
        <f t="shared" si="108"/>
        <v>0</v>
      </c>
      <c r="G239" s="3">
        <f t="shared" si="108"/>
        <v>73547.039999999994</v>
      </c>
      <c r="H239" s="3">
        <f t="shared" si="108"/>
        <v>0</v>
      </c>
      <c r="I239" s="3">
        <f t="shared" si="108"/>
        <v>74295.799999999988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748.76</v>
      </c>
      <c r="F240" s="84">
        <f>'Nacionalno sufinanciranje'!D240</f>
        <v>0</v>
      </c>
      <c r="G240" s="84">
        <f>'Nacionalno sufinanciranje'!E240</f>
        <v>73547.039999999994</v>
      </c>
      <c r="H240" s="12">
        <f t="shared" ref="H240:I243" si="109">D240+F240</f>
        <v>0</v>
      </c>
      <c r="I240" s="12">
        <f t="shared" si="109"/>
        <v>74295.799999999988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0" zoomScaleNormal="100" workbookViewId="0">
      <selection activeCell="E239" sqref="E23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39338.83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39338.83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39338.83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39338.83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75848.45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2301.41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2301.41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2301.41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73547.039999999994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73547.039999999994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2" sqref="E6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286936.01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286936.01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286936.01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286936.01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130661.34000000001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119331.21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99597.46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99597.46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16433.75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16433.75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11330.130000000001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3827.49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3827.49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7502.64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7502.64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Jadranka Švaco</cp:lastModifiedBy>
  <cp:lastPrinted>2026-04-15T06:19:57Z</cp:lastPrinted>
  <dcterms:created xsi:type="dcterms:W3CDTF">2025-08-09T19:28:20Z</dcterms:created>
  <dcterms:modified xsi:type="dcterms:W3CDTF">2026-04-15T06:20:03Z</dcterms:modified>
</cp:coreProperties>
</file>